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875793790faf9ec/Documents/Labmatching/Form/FM-CA-500/"/>
    </mc:Choice>
  </mc:AlternateContent>
  <xr:revisionPtr revIDLastSave="10" documentId="13_ncr:1_{CB65CF21-F507-45E0-841B-BF34EF21E83E}" xr6:coauthVersionLast="47" xr6:coauthVersionMax="47" xr10:uidLastSave="{8B928953-ED12-4474-832F-2E4E24536868}"/>
  <bookViews>
    <workbookView xWindow="-108" yWindow="-108" windowWidth="23256" windowHeight="13896" firstSheet="3" activeTab="3" xr2:uid="{00000000-000D-0000-FFFF-FFFF00000000}"/>
  </bookViews>
  <sheets>
    <sheet name="Sound Level Meter 1" sheetId="28" state="hidden" r:id="rId1"/>
    <sheet name="Sound Level Meter 2" sheetId="8" state="hidden" r:id="rId2"/>
    <sheet name="Sound Level Meter 3" sheetId="10" state="hidden" r:id="rId3"/>
    <sheet name="Form" sheetId="52" r:id="rId4"/>
    <sheet name="Sound Level Meter 4" sheetId="29" state="hidden" r:id="rId5"/>
    <sheet name="Sound Level Meter 5" sheetId="32" state="hidden" r:id="rId6"/>
    <sheet name="Sound Level Meter 6" sheetId="34" state="hidden" r:id="rId7"/>
    <sheet name="Sound Level Meter 7" sheetId="35" state="hidden" r:id="rId8"/>
    <sheet name="Sound Level Meter 8" sheetId="36" state="hidden" r:id="rId9"/>
    <sheet name="Sound Level Meter 9" sheetId="37" state="hidden" r:id="rId10"/>
    <sheet name="Sound Level Meter 10" sheetId="38" state="hidden" r:id="rId11"/>
    <sheet name="Sound Level Meter 11" sheetId="39" state="hidden" r:id="rId12"/>
    <sheet name="Sound Level Meter 12" sheetId="40" state="hidden" r:id="rId13"/>
    <sheet name="Noise Dose Meter 0" sheetId="30" state="hidden" r:id="rId14"/>
    <sheet name="Noise Dose Meter 00" sheetId="31" state="hidden" r:id="rId15"/>
    <sheet name="Sound Level Calibrator" sheetId="11" state="hidden" r:id="rId16"/>
    <sheet name="pH Meter 1" sheetId="17" state="hidden" r:id="rId17"/>
    <sheet name="pH Meter 2" sheetId="18" state="hidden" r:id="rId18"/>
    <sheet name="pH Meter 3" sheetId="22" state="hidden" r:id="rId19"/>
    <sheet name="DO Meter 1" sheetId="19" state="hidden" r:id="rId20"/>
    <sheet name="DO Meter 2" sheetId="20" state="hidden" r:id="rId21"/>
  </sheets>
  <definedNames>
    <definedName name="Print_Area_MI" localSheetId="19">#REF!</definedName>
    <definedName name="Print_Area_MI" localSheetId="20">#REF!</definedName>
    <definedName name="Print_Area_MI" localSheetId="3">#REF!</definedName>
    <definedName name="Print_Area_MI" localSheetId="13">#REF!</definedName>
    <definedName name="Print_Area_MI" localSheetId="14">#REF!</definedName>
    <definedName name="Print_Area_MI" localSheetId="16">#REF!</definedName>
    <definedName name="Print_Area_MI" localSheetId="17">#REF!</definedName>
    <definedName name="Print_Area_MI" localSheetId="18">#REF!</definedName>
    <definedName name="Print_Area_MI" localSheetId="15">#REF!</definedName>
    <definedName name="Print_Area_MI" localSheetId="0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1">#REF!</definedName>
    <definedName name="Print_Area_MI" localSheetId="2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>#REF!</definedName>
    <definedName name="_xlnm.Print_Titles" localSheetId="3">Form!$1:$9</definedName>
    <definedName name="_xlnm.Print_Titles" localSheetId="13">'Noise Dose Meter 0'!$1:$8</definedName>
    <definedName name="_xlnm.Print_Titles" localSheetId="14">'Noise Dose Meter 00'!$1:$8</definedName>
    <definedName name="_xlnm.Print_Titles" localSheetId="0">'Sound Level Meter 1'!$1:$8</definedName>
    <definedName name="_xlnm.Print_Titles" localSheetId="10">'Sound Level Meter 10'!$1:$8</definedName>
    <definedName name="_xlnm.Print_Titles" localSheetId="11">'Sound Level Meter 11'!$1:$8</definedName>
    <definedName name="_xlnm.Print_Titles" localSheetId="12">'Sound Level Meter 12'!$1:$8</definedName>
    <definedName name="_xlnm.Print_Titles" localSheetId="1">'Sound Level Meter 2'!$1:$8</definedName>
    <definedName name="_xlnm.Print_Titles" localSheetId="2">'Sound Level Meter 3'!$1:$8</definedName>
    <definedName name="_xlnm.Print_Titles" localSheetId="4">'Sound Level Meter 4'!$1:$8</definedName>
    <definedName name="_xlnm.Print_Titles" localSheetId="5">'Sound Level Meter 5'!$1:$8</definedName>
    <definedName name="_xlnm.Print_Titles" localSheetId="6">'Sound Level Meter 6'!$1:$8</definedName>
    <definedName name="_xlnm.Print_Titles" localSheetId="7">'Sound Level Meter 7'!$1:$8</definedName>
    <definedName name="_xlnm.Print_Titles" localSheetId="8">'Sound Level Meter 8'!$1:$8</definedName>
    <definedName name="_xlnm.Print_Titles" localSheetId="9">'Sound Level Meter 9'!$1:$8</definedName>
    <definedName name="นn" localSheetId="19">#REF!</definedName>
    <definedName name="นn" localSheetId="20">#REF!</definedName>
    <definedName name="นn" localSheetId="3">#REF!</definedName>
    <definedName name="นn" localSheetId="13">#REF!</definedName>
    <definedName name="นn" localSheetId="14">#REF!</definedName>
    <definedName name="นn" localSheetId="16">#REF!</definedName>
    <definedName name="นn" localSheetId="17">#REF!</definedName>
    <definedName name="นn" localSheetId="18">#REF!</definedName>
    <definedName name="นn" localSheetId="15">#REF!</definedName>
    <definedName name="นn" localSheetId="0">#REF!</definedName>
    <definedName name="นn" localSheetId="10">#REF!</definedName>
    <definedName name="นn" localSheetId="11">#REF!</definedName>
    <definedName name="นn" localSheetId="12">#REF!</definedName>
    <definedName name="นn" localSheetId="1">#REF!</definedName>
    <definedName name="นn" localSheetId="2">#REF!</definedName>
    <definedName name="นn" localSheetId="4">#REF!</definedName>
    <definedName name="นn" localSheetId="5">#REF!</definedName>
    <definedName name="นn" localSheetId="6">#REF!</definedName>
    <definedName name="นn" localSheetId="7">#REF!</definedName>
    <definedName name="นn" localSheetId="8">#REF!</definedName>
    <definedName name="นn" localSheetId="9">#REF!</definedName>
    <definedName name="น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40" l="1"/>
  <c r="J36" i="40" s="1"/>
  <c r="N36" i="40" s="1"/>
  <c r="O36" i="40" s="1"/>
  <c r="F35" i="40"/>
  <c r="J35" i="40" s="1"/>
  <c r="N35" i="40" s="1"/>
  <c r="O35" i="40" s="1"/>
  <c r="F34" i="40"/>
  <c r="J34" i="40" s="1"/>
  <c r="N34" i="40" s="1"/>
  <c r="O34" i="40" s="1"/>
  <c r="F33" i="40"/>
  <c r="J33" i="40" s="1"/>
  <c r="N33" i="40" s="1"/>
  <c r="O33" i="40" s="1"/>
  <c r="F32" i="40"/>
  <c r="J32" i="40" s="1"/>
  <c r="N32" i="40" s="1"/>
  <c r="O32" i="40" s="1"/>
  <c r="F31" i="40"/>
  <c r="J31" i="40" s="1"/>
  <c r="N31" i="40" s="1"/>
  <c r="O31" i="40" s="1"/>
  <c r="F30" i="40"/>
  <c r="J30" i="40" s="1"/>
  <c r="N30" i="40" s="1"/>
  <c r="O30" i="40" s="1"/>
  <c r="F29" i="40"/>
  <c r="J29" i="40" s="1"/>
  <c r="N29" i="40" s="1"/>
  <c r="O29" i="40" s="1"/>
  <c r="F28" i="40"/>
  <c r="J28" i="40" s="1"/>
  <c r="N28" i="40" s="1"/>
  <c r="O28" i="40" s="1"/>
  <c r="F27" i="40"/>
  <c r="J27" i="40" s="1"/>
  <c r="N27" i="40" s="1"/>
  <c r="O27" i="40" s="1"/>
  <c r="F26" i="40"/>
  <c r="J26" i="40" s="1"/>
  <c r="N26" i="40" s="1"/>
  <c r="O26" i="40" s="1"/>
  <c r="F25" i="40"/>
  <c r="J25" i="40" s="1"/>
  <c r="N25" i="40" s="1"/>
  <c r="O25" i="40" s="1"/>
  <c r="F24" i="40"/>
  <c r="J24" i="40" s="1"/>
  <c r="N24" i="40" s="1"/>
  <c r="O24" i="40" s="1"/>
  <c r="F23" i="40"/>
  <c r="J23" i="40" s="1"/>
  <c r="N23" i="40" s="1"/>
  <c r="O23" i="40" s="1"/>
  <c r="F22" i="40"/>
  <c r="J22" i="40" s="1"/>
  <c r="N22" i="40" s="1"/>
  <c r="O22" i="40" s="1"/>
  <c r="F21" i="40"/>
  <c r="J21" i="40" s="1"/>
  <c r="N21" i="40" s="1"/>
  <c r="O21" i="40" s="1"/>
  <c r="F20" i="40"/>
  <c r="J20" i="40" s="1"/>
  <c r="N20" i="40" s="1"/>
  <c r="O20" i="40" s="1"/>
  <c r="F19" i="40"/>
  <c r="J19" i="40" s="1"/>
  <c r="N19" i="40" s="1"/>
  <c r="O19" i="40" s="1"/>
  <c r="F18" i="40"/>
  <c r="J18" i="40" s="1"/>
  <c r="N18" i="40" s="1"/>
  <c r="O18" i="40" s="1"/>
  <c r="F17" i="40"/>
  <c r="J17" i="40" s="1"/>
  <c r="N17" i="40" s="1"/>
  <c r="O17" i="40" s="1"/>
  <c r="F16" i="40"/>
  <c r="J16" i="40" s="1"/>
  <c r="N16" i="40" s="1"/>
  <c r="O16" i="40" s="1"/>
  <c r="F15" i="40"/>
  <c r="J15" i="40" s="1"/>
  <c r="N15" i="40" s="1"/>
  <c r="O15" i="40" s="1"/>
  <c r="F14" i="40"/>
  <c r="J14" i="40" s="1"/>
  <c r="N14" i="40" s="1"/>
  <c r="O14" i="40" s="1"/>
  <c r="F13" i="40"/>
  <c r="J13" i="40" s="1"/>
  <c r="N13" i="40" s="1"/>
  <c r="O13" i="40" s="1"/>
  <c r="F12" i="40"/>
  <c r="J12" i="40" s="1"/>
  <c r="N12" i="40" s="1"/>
  <c r="O12" i="40" s="1"/>
  <c r="F11" i="40"/>
  <c r="J11" i="40" s="1"/>
  <c r="N11" i="40" s="1"/>
  <c r="O11" i="40" s="1"/>
  <c r="F10" i="40"/>
  <c r="J10" i="40" s="1"/>
  <c r="N10" i="40" s="1"/>
  <c r="O10" i="40" s="1"/>
  <c r="F9" i="40"/>
  <c r="J9" i="40" s="1"/>
  <c r="N9" i="40" s="1"/>
  <c r="O9" i="40" s="1"/>
  <c r="F36" i="39"/>
  <c r="J36" i="39" s="1"/>
  <c r="N36" i="39" s="1"/>
  <c r="O36" i="39" s="1"/>
  <c r="F35" i="39"/>
  <c r="J35" i="39" s="1"/>
  <c r="N35" i="39" s="1"/>
  <c r="O35" i="39" s="1"/>
  <c r="F34" i="39"/>
  <c r="J34" i="39" s="1"/>
  <c r="N34" i="39" s="1"/>
  <c r="O34" i="39" s="1"/>
  <c r="F33" i="39"/>
  <c r="J33" i="39" s="1"/>
  <c r="N33" i="39" s="1"/>
  <c r="O33" i="39" s="1"/>
  <c r="F32" i="39"/>
  <c r="J32" i="39" s="1"/>
  <c r="N32" i="39" s="1"/>
  <c r="O32" i="39" s="1"/>
  <c r="F31" i="39"/>
  <c r="J31" i="39" s="1"/>
  <c r="N31" i="39" s="1"/>
  <c r="O31" i="39" s="1"/>
  <c r="F30" i="39"/>
  <c r="J30" i="39" s="1"/>
  <c r="N30" i="39" s="1"/>
  <c r="O30" i="39" s="1"/>
  <c r="F29" i="39"/>
  <c r="J29" i="39" s="1"/>
  <c r="N29" i="39" s="1"/>
  <c r="O29" i="39" s="1"/>
  <c r="F28" i="39"/>
  <c r="J28" i="39" s="1"/>
  <c r="N28" i="39" s="1"/>
  <c r="O28" i="39" s="1"/>
  <c r="F27" i="39"/>
  <c r="J27" i="39" s="1"/>
  <c r="N27" i="39" s="1"/>
  <c r="O27" i="39" s="1"/>
  <c r="F26" i="39"/>
  <c r="J26" i="39" s="1"/>
  <c r="N26" i="39" s="1"/>
  <c r="O26" i="39" s="1"/>
  <c r="F25" i="39"/>
  <c r="J25" i="39" s="1"/>
  <c r="N25" i="39" s="1"/>
  <c r="O25" i="39" s="1"/>
  <c r="F24" i="39"/>
  <c r="J24" i="39" s="1"/>
  <c r="N24" i="39" s="1"/>
  <c r="O24" i="39" s="1"/>
  <c r="F23" i="39"/>
  <c r="J23" i="39" s="1"/>
  <c r="N23" i="39" s="1"/>
  <c r="O23" i="39" s="1"/>
  <c r="F22" i="39"/>
  <c r="J22" i="39" s="1"/>
  <c r="N22" i="39" s="1"/>
  <c r="O22" i="39" s="1"/>
  <c r="F21" i="39"/>
  <c r="J21" i="39" s="1"/>
  <c r="N21" i="39" s="1"/>
  <c r="O21" i="39" s="1"/>
  <c r="F20" i="39"/>
  <c r="J20" i="39" s="1"/>
  <c r="N20" i="39" s="1"/>
  <c r="O20" i="39" s="1"/>
  <c r="F19" i="39"/>
  <c r="J19" i="39" s="1"/>
  <c r="N19" i="39" s="1"/>
  <c r="O19" i="39" s="1"/>
  <c r="F18" i="39"/>
  <c r="J18" i="39" s="1"/>
  <c r="N18" i="39" s="1"/>
  <c r="O18" i="39" s="1"/>
  <c r="F17" i="39"/>
  <c r="J17" i="39" s="1"/>
  <c r="N17" i="39" s="1"/>
  <c r="O17" i="39" s="1"/>
  <c r="F16" i="39"/>
  <c r="J16" i="39" s="1"/>
  <c r="N16" i="39" s="1"/>
  <c r="O16" i="39" s="1"/>
  <c r="F15" i="39"/>
  <c r="J15" i="39" s="1"/>
  <c r="N15" i="39" s="1"/>
  <c r="O15" i="39" s="1"/>
  <c r="F14" i="39"/>
  <c r="J14" i="39" s="1"/>
  <c r="N14" i="39" s="1"/>
  <c r="O14" i="39" s="1"/>
  <c r="F13" i="39"/>
  <c r="J13" i="39" s="1"/>
  <c r="N13" i="39" s="1"/>
  <c r="O13" i="39" s="1"/>
  <c r="F12" i="39"/>
  <c r="J12" i="39" s="1"/>
  <c r="N12" i="39" s="1"/>
  <c r="O12" i="39" s="1"/>
  <c r="F11" i="39"/>
  <c r="J11" i="39" s="1"/>
  <c r="N11" i="39" s="1"/>
  <c r="O11" i="39" s="1"/>
  <c r="F10" i="39"/>
  <c r="J10" i="39" s="1"/>
  <c r="N10" i="39" s="1"/>
  <c r="O10" i="39" s="1"/>
  <c r="F9" i="39"/>
  <c r="J9" i="39" s="1"/>
  <c r="N9" i="39" s="1"/>
  <c r="O9" i="39" s="1"/>
  <c r="F36" i="38"/>
  <c r="J36" i="38" s="1"/>
  <c r="N36" i="38" s="1"/>
  <c r="O36" i="38" s="1"/>
  <c r="F35" i="38"/>
  <c r="J35" i="38" s="1"/>
  <c r="N35" i="38" s="1"/>
  <c r="O35" i="38" s="1"/>
  <c r="F34" i="38"/>
  <c r="J34" i="38" s="1"/>
  <c r="N34" i="38" s="1"/>
  <c r="O34" i="38" s="1"/>
  <c r="F33" i="38"/>
  <c r="J33" i="38" s="1"/>
  <c r="N33" i="38" s="1"/>
  <c r="O33" i="38" s="1"/>
  <c r="F32" i="38"/>
  <c r="J32" i="38" s="1"/>
  <c r="N32" i="38" s="1"/>
  <c r="O32" i="38" s="1"/>
  <c r="F31" i="38"/>
  <c r="J31" i="38" s="1"/>
  <c r="N31" i="38" s="1"/>
  <c r="O31" i="38" s="1"/>
  <c r="F30" i="38"/>
  <c r="J30" i="38" s="1"/>
  <c r="N30" i="38" s="1"/>
  <c r="O30" i="38" s="1"/>
  <c r="F29" i="38"/>
  <c r="J29" i="38" s="1"/>
  <c r="N29" i="38" s="1"/>
  <c r="O29" i="38" s="1"/>
  <c r="F28" i="38"/>
  <c r="J28" i="38" s="1"/>
  <c r="N28" i="38" s="1"/>
  <c r="O28" i="38" s="1"/>
  <c r="F27" i="38"/>
  <c r="J27" i="38" s="1"/>
  <c r="N27" i="38" s="1"/>
  <c r="O27" i="38" s="1"/>
  <c r="F26" i="38"/>
  <c r="J26" i="38" s="1"/>
  <c r="N26" i="38" s="1"/>
  <c r="O26" i="38" s="1"/>
  <c r="F25" i="38"/>
  <c r="J25" i="38" s="1"/>
  <c r="N25" i="38" s="1"/>
  <c r="O25" i="38" s="1"/>
  <c r="F24" i="38"/>
  <c r="J24" i="38" s="1"/>
  <c r="N24" i="38" s="1"/>
  <c r="O24" i="38" s="1"/>
  <c r="F23" i="38"/>
  <c r="J23" i="38" s="1"/>
  <c r="N23" i="38" s="1"/>
  <c r="O23" i="38" s="1"/>
  <c r="F22" i="38"/>
  <c r="J22" i="38" s="1"/>
  <c r="N22" i="38" s="1"/>
  <c r="O22" i="38" s="1"/>
  <c r="F21" i="38"/>
  <c r="J21" i="38" s="1"/>
  <c r="N21" i="38" s="1"/>
  <c r="O21" i="38" s="1"/>
  <c r="F20" i="38"/>
  <c r="J20" i="38" s="1"/>
  <c r="N20" i="38" s="1"/>
  <c r="O20" i="38" s="1"/>
  <c r="F19" i="38"/>
  <c r="J19" i="38" s="1"/>
  <c r="N19" i="38" s="1"/>
  <c r="O19" i="38" s="1"/>
  <c r="F18" i="38"/>
  <c r="J18" i="38" s="1"/>
  <c r="N18" i="38" s="1"/>
  <c r="O18" i="38" s="1"/>
  <c r="F17" i="38"/>
  <c r="J17" i="38" s="1"/>
  <c r="N17" i="38" s="1"/>
  <c r="O17" i="38" s="1"/>
  <c r="F16" i="38"/>
  <c r="J16" i="38" s="1"/>
  <c r="N16" i="38" s="1"/>
  <c r="O16" i="38" s="1"/>
  <c r="F15" i="38"/>
  <c r="J15" i="38" s="1"/>
  <c r="N15" i="38" s="1"/>
  <c r="O15" i="38" s="1"/>
  <c r="F14" i="38"/>
  <c r="J14" i="38" s="1"/>
  <c r="N14" i="38" s="1"/>
  <c r="O14" i="38" s="1"/>
  <c r="F13" i="38"/>
  <c r="J13" i="38" s="1"/>
  <c r="N13" i="38" s="1"/>
  <c r="O13" i="38" s="1"/>
  <c r="F12" i="38"/>
  <c r="J12" i="38" s="1"/>
  <c r="N12" i="38" s="1"/>
  <c r="O12" i="38" s="1"/>
  <c r="F11" i="38"/>
  <c r="J11" i="38" s="1"/>
  <c r="N11" i="38" s="1"/>
  <c r="O11" i="38" s="1"/>
  <c r="F10" i="38"/>
  <c r="J10" i="38" s="1"/>
  <c r="N10" i="38" s="1"/>
  <c r="O10" i="38" s="1"/>
  <c r="F9" i="38"/>
  <c r="J9" i="38" s="1"/>
  <c r="N9" i="38" s="1"/>
  <c r="O9" i="38" s="1"/>
  <c r="F36" i="37"/>
  <c r="J36" i="37" s="1"/>
  <c r="N36" i="37" s="1"/>
  <c r="O36" i="37" s="1"/>
  <c r="F35" i="37"/>
  <c r="J35" i="37" s="1"/>
  <c r="N35" i="37" s="1"/>
  <c r="O35" i="37" s="1"/>
  <c r="F34" i="37"/>
  <c r="J34" i="37" s="1"/>
  <c r="N34" i="37" s="1"/>
  <c r="O34" i="37" s="1"/>
  <c r="F33" i="37"/>
  <c r="J33" i="37" s="1"/>
  <c r="N33" i="37" s="1"/>
  <c r="O33" i="37" s="1"/>
  <c r="F32" i="37"/>
  <c r="J32" i="37" s="1"/>
  <c r="N32" i="37" s="1"/>
  <c r="O32" i="37" s="1"/>
  <c r="F31" i="37"/>
  <c r="J31" i="37" s="1"/>
  <c r="N31" i="37" s="1"/>
  <c r="O31" i="37" s="1"/>
  <c r="F30" i="37"/>
  <c r="J30" i="37" s="1"/>
  <c r="N30" i="37" s="1"/>
  <c r="O30" i="37" s="1"/>
  <c r="F29" i="37"/>
  <c r="J29" i="37" s="1"/>
  <c r="N29" i="37" s="1"/>
  <c r="O29" i="37" s="1"/>
  <c r="F28" i="37"/>
  <c r="J28" i="37" s="1"/>
  <c r="N28" i="37" s="1"/>
  <c r="O28" i="37" s="1"/>
  <c r="F27" i="37"/>
  <c r="J27" i="37" s="1"/>
  <c r="N27" i="37" s="1"/>
  <c r="O27" i="37" s="1"/>
  <c r="F26" i="37"/>
  <c r="J26" i="37" s="1"/>
  <c r="N26" i="37" s="1"/>
  <c r="O26" i="37" s="1"/>
  <c r="F25" i="37"/>
  <c r="J25" i="37" s="1"/>
  <c r="N25" i="37" s="1"/>
  <c r="O25" i="37" s="1"/>
  <c r="F24" i="37"/>
  <c r="J24" i="37" s="1"/>
  <c r="N24" i="37" s="1"/>
  <c r="O24" i="37" s="1"/>
  <c r="F23" i="37"/>
  <c r="J23" i="37" s="1"/>
  <c r="N23" i="37" s="1"/>
  <c r="O23" i="37" s="1"/>
  <c r="F22" i="37"/>
  <c r="J22" i="37" s="1"/>
  <c r="N22" i="37" s="1"/>
  <c r="O22" i="37" s="1"/>
  <c r="F21" i="37"/>
  <c r="J21" i="37" s="1"/>
  <c r="N21" i="37" s="1"/>
  <c r="O21" i="37" s="1"/>
  <c r="F20" i="37"/>
  <c r="J20" i="37" s="1"/>
  <c r="N20" i="37" s="1"/>
  <c r="O20" i="37" s="1"/>
  <c r="F19" i="37"/>
  <c r="J19" i="37" s="1"/>
  <c r="N19" i="37" s="1"/>
  <c r="O19" i="37" s="1"/>
  <c r="F18" i="37"/>
  <c r="J18" i="37" s="1"/>
  <c r="N18" i="37" s="1"/>
  <c r="O18" i="37" s="1"/>
  <c r="F17" i="37"/>
  <c r="J17" i="37" s="1"/>
  <c r="N17" i="37" s="1"/>
  <c r="O17" i="37" s="1"/>
  <c r="F16" i="37"/>
  <c r="J16" i="37" s="1"/>
  <c r="N16" i="37" s="1"/>
  <c r="O16" i="37" s="1"/>
  <c r="F15" i="37"/>
  <c r="J15" i="37" s="1"/>
  <c r="N15" i="37" s="1"/>
  <c r="O15" i="37" s="1"/>
  <c r="F14" i="37"/>
  <c r="J14" i="37" s="1"/>
  <c r="N14" i="37" s="1"/>
  <c r="O14" i="37" s="1"/>
  <c r="F13" i="37"/>
  <c r="J13" i="37" s="1"/>
  <c r="N13" i="37" s="1"/>
  <c r="O13" i="37" s="1"/>
  <c r="F12" i="37"/>
  <c r="J12" i="37" s="1"/>
  <c r="N12" i="37" s="1"/>
  <c r="O12" i="37" s="1"/>
  <c r="F11" i="37"/>
  <c r="J11" i="37" s="1"/>
  <c r="N11" i="37" s="1"/>
  <c r="O11" i="37" s="1"/>
  <c r="F10" i="37"/>
  <c r="J10" i="37" s="1"/>
  <c r="N10" i="37" s="1"/>
  <c r="O10" i="37" s="1"/>
  <c r="F9" i="37"/>
  <c r="J9" i="37" s="1"/>
  <c r="N9" i="37" s="1"/>
  <c r="O9" i="37" s="1"/>
  <c r="F36" i="36"/>
  <c r="J36" i="36" s="1"/>
  <c r="N36" i="36" s="1"/>
  <c r="O36" i="36" s="1"/>
  <c r="F35" i="36"/>
  <c r="J35" i="36" s="1"/>
  <c r="N35" i="36" s="1"/>
  <c r="O35" i="36" s="1"/>
  <c r="F34" i="36"/>
  <c r="J34" i="36" s="1"/>
  <c r="N34" i="36" s="1"/>
  <c r="O34" i="36" s="1"/>
  <c r="F33" i="36"/>
  <c r="J33" i="36" s="1"/>
  <c r="N33" i="36" s="1"/>
  <c r="O33" i="36" s="1"/>
  <c r="F32" i="36"/>
  <c r="J32" i="36" s="1"/>
  <c r="N32" i="36" s="1"/>
  <c r="O32" i="36" s="1"/>
  <c r="F31" i="36"/>
  <c r="J31" i="36" s="1"/>
  <c r="N31" i="36" s="1"/>
  <c r="O31" i="36" s="1"/>
  <c r="F30" i="36"/>
  <c r="J30" i="36" s="1"/>
  <c r="N30" i="36" s="1"/>
  <c r="O30" i="36" s="1"/>
  <c r="F29" i="36"/>
  <c r="J29" i="36" s="1"/>
  <c r="N29" i="36" s="1"/>
  <c r="O29" i="36" s="1"/>
  <c r="F28" i="36"/>
  <c r="J28" i="36" s="1"/>
  <c r="N28" i="36" s="1"/>
  <c r="O28" i="36" s="1"/>
  <c r="F27" i="36"/>
  <c r="J27" i="36" s="1"/>
  <c r="N27" i="36" s="1"/>
  <c r="O27" i="36" s="1"/>
  <c r="F26" i="36"/>
  <c r="J26" i="36" s="1"/>
  <c r="N26" i="36" s="1"/>
  <c r="O26" i="36" s="1"/>
  <c r="F25" i="36"/>
  <c r="J25" i="36" s="1"/>
  <c r="N25" i="36" s="1"/>
  <c r="O25" i="36" s="1"/>
  <c r="F24" i="36"/>
  <c r="J24" i="36" s="1"/>
  <c r="N24" i="36" s="1"/>
  <c r="O24" i="36" s="1"/>
  <c r="F23" i="36"/>
  <c r="J23" i="36" s="1"/>
  <c r="N23" i="36" s="1"/>
  <c r="O23" i="36" s="1"/>
  <c r="F22" i="36"/>
  <c r="J22" i="36" s="1"/>
  <c r="N22" i="36" s="1"/>
  <c r="O22" i="36" s="1"/>
  <c r="F21" i="36"/>
  <c r="J21" i="36" s="1"/>
  <c r="N21" i="36" s="1"/>
  <c r="O21" i="36" s="1"/>
  <c r="F20" i="36"/>
  <c r="J20" i="36" s="1"/>
  <c r="N20" i="36" s="1"/>
  <c r="O20" i="36" s="1"/>
  <c r="F19" i="36"/>
  <c r="J19" i="36" s="1"/>
  <c r="N19" i="36" s="1"/>
  <c r="O19" i="36" s="1"/>
  <c r="F18" i="36"/>
  <c r="J18" i="36" s="1"/>
  <c r="N18" i="36" s="1"/>
  <c r="O18" i="36" s="1"/>
  <c r="F17" i="36"/>
  <c r="J17" i="36" s="1"/>
  <c r="N17" i="36" s="1"/>
  <c r="O17" i="36" s="1"/>
  <c r="F16" i="36"/>
  <c r="J16" i="36" s="1"/>
  <c r="N16" i="36" s="1"/>
  <c r="O16" i="36" s="1"/>
  <c r="F15" i="36"/>
  <c r="J15" i="36" s="1"/>
  <c r="N15" i="36" s="1"/>
  <c r="O15" i="36" s="1"/>
  <c r="F14" i="36"/>
  <c r="J14" i="36" s="1"/>
  <c r="N14" i="36" s="1"/>
  <c r="O14" i="36" s="1"/>
  <c r="F13" i="36"/>
  <c r="J13" i="36" s="1"/>
  <c r="N13" i="36" s="1"/>
  <c r="O13" i="36" s="1"/>
  <c r="F12" i="36"/>
  <c r="J12" i="36" s="1"/>
  <c r="N12" i="36" s="1"/>
  <c r="O12" i="36" s="1"/>
  <c r="F11" i="36"/>
  <c r="J11" i="36" s="1"/>
  <c r="N11" i="36" s="1"/>
  <c r="O11" i="36" s="1"/>
  <c r="F10" i="36"/>
  <c r="J10" i="36" s="1"/>
  <c r="N10" i="36" s="1"/>
  <c r="O10" i="36" s="1"/>
  <c r="F9" i="36"/>
  <c r="J9" i="36" s="1"/>
  <c r="N9" i="36" s="1"/>
  <c r="O9" i="36" s="1"/>
  <c r="F10" i="35"/>
  <c r="J10" i="35" s="1"/>
  <c r="N10" i="35" s="1"/>
  <c r="O10" i="35" s="1"/>
  <c r="F11" i="35"/>
  <c r="J11" i="35" s="1"/>
  <c r="N11" i="35" s="1"/>
  <c r="O11" i="35" s="1"/>
  <c r="F12" i="35"/>
  <c r="J12" i="35" s="1"/>
  <c r="N12" i="35" s="1"/>
  <c r="O12" i="35" s="1"/>
  <c r="F9" i="35"/>
  <c r="J9" i="35" s="1"/>
  <c r="N9" i="35" s="1"/>
  <c r="O9" i="35" s="1"/>
  <c r="F36" i="35"/>
  <c r="J36" i="35" s="1"/>
  <c r="N36" i="35" s="1"/>
  <c r="O36" i="35" s="1"/>
  <c r="F35" i="35"/>
  <c r="J35" i="35" s="1"/>
  <c r="N35" i="35" s="1"/>
  <c r="O35" i="35" s="1"/>
  <c r="F34" i="35"/>
  <c r="J34" i="35" s="1"/>
  <c r="N34" i="35" s="1"/>
  <c r="O34" i="35" s="1"/>
  <c r="F33" i="35"/>
  <c r="J33" i="35" s="1"/>
  <c r="N33" i="35" s="1"/>
  <c r="O33" i="35" s="1"/>
  <c r="F32" i="35"/>
  <c r="J32" i="35" s="1"/>
  <c r="N32" i="35" s="1"/>
  <c r="O32" i="35" s="1"/>
  <c r="F31" i="35"/>
  <c r="J31" i="35" s="1"/>
  <c r="N31" i="35" s="1"/>
  <c r="O31" i="35" s="1"/>
  <c r="F30" i="35"/>
  <c r="J30" i="35" s="1"/>
  <c r="N30" i="35" s="1"/>
  <c r="O30" i="35" s="1"/>
  <c r="F29" i="35"/>
  <c r="J29" i="35" s="1"/>
  <c r="N29" i="35" s="1"/>
  <c r="O29" i="35" s="1"/>
  <c r="F28" i="35"/>
  <c r="J28" i="35" s="1"/>
  <c r="N28" i="35" s="1"/>
  <c r="O28" i="35" s="1"/>
  <c r="F27" i="35"/>
  <c r="J27" i="35" s="1"/>
  <c r="N27" i="35" s="1"/>
  <c r="O27" i="35" s="1"/>
  <c r="F26" i="35"/>
  <c r="J26" i="35" s="1"/>
  <c r="N26" i="35" s="1"/>
  <c r="O26" i="35" s="1"/>
  <c r="F25" i="35"/>
  <c r="J25" i="35" s="1"/>
  <c r="N25" i="35" s="1"/>
  <c r="O25" i="35" s="1"/>
  <c r="F24" i="35"/>
  <c r="J24" i="35" s="1"/>
  <c r="N24" i="35" s="1"/>
  <c r="O24" i="35" s="1"/>
  <c r="F23" i="35"/>
  <c r="J23" i="35" s="1"/>
  <c r="N23" i="35" s="1"/>
  <c r="O23" i="35" s="1"/>
  <c r="F22" i="35"/>
  <c r="J22" i="35" s="1"/>
  <c r="N22" i="35" s="1"/>
  <c r="O22" i="35" s="1"/>
  <c r="F21" i="35"/>
  <c r="J21" i="35" s="1"/>
  <c r="N21" i="35" s="1"/>
  <c r="O21" i="35" s="1"/>
  <c r="F20" i="35"/>
  <c r="J20" i="35" s="1"/>
  <c r="N20" i="35" s="1"/>
  <c r="O20" i="35" s="1"/>
  <c r="F19" i="35"/>
  <c r="J19" i="35" s="1"/>
  <c r="N19" i="35" s="1"/>
  <c r="O19" i="35" s="1"/>
  <c r="F18" i="35"/>
  <c r="J18" i="35" s="1"/>
  <c r="N18" i="35" s="1"/>
  <c r="O18" i="35" s="1"/>
  <c r="F17" i="35"/>
  <c r="J17" i="35" s="1"/>
  <c r="N17" i="35" s="1"/>
  <c r="O17" i="35" s="1"/>
  <c r="F16" i="35"/>
  <c r="J16" i="35" s="1"/>
  <c r="N16" i="35" s="1"/>
  <c r="O16" i="35" s="1"/>
  <c r="F15" i="35"/>
  <c r="J15" i="35" s="1"/>
  <c r="N15" i="35" s="1"/>
  <c r="O15" i="35" s="1"/>
  <c r="F14" i="35"/>
  <c r="J14" i="35" s="1"/>
  <c r="N14" i="35" s="1"/>
  <c r="O14" i="35" s="1"/>
  <c r="F13" i="35"/>
  <c r="J13" i="35" s="1"/>
  <c r="N13" i="35" s="1"/>
  <c r="O13" i="35" s="1"/>
  <c r="F80" i="29"/>
  <c r="J80" i="29" s="1"/>
  <c r="N80" i="29" s="1"/>
  <c r="O80" i="29" s="1"/>
  <c r="F79" i="29"/>
  <c r="J79" i="29" s="1"/>
  <c r="N79" i="29" s="1"/>
  <c r="O79" i="29" s="1"/>
  <c r="F78" i="29"/>
  <c r="J78" i="29" s="1"/>
  <c r="N78" i="29" s="1"/>
  <c r="O78" i="29" s="1"/>
  <c r="F77" i="29"/>
  <c r="J77" i="29" s="1"/>
  <c r="N77" i="29" s="1"/>
  <c r="O77" i="29" s="1"/>
  <c r="F76" i="29"/>
  <c r="J76" i="29" s="1"/>
  <c r="N76" i="29" s="1"/>
  <c r="O76" i="29" s="1"/>
  <c r="F75" i="29"/>
  <c r="J75" i="29" s="1"/>
  <c r="N75" i="29" s="1"/>
  <c r="O75" i="29" s="1"/>
  <c r="F110" i="10"/>
  <c r="J110" i="10" s="1"/>
  <c r="N110" i="10" s="1"/>
  <c r="O110" i="10" s="1"/>
  <c r="F109" i="10"/>
  <c r="J109" i="10" s="1"/>
  <c r="N109" i="10" s="1"/>
  <c r="O109" i="10" s="1"/>
  <c r="F108" i="10"/>
  <c r="J108" i="10" s="1"/>
  <c r="N108" i="10" s="1"/>
  <c r="O108" i="10" s="1"/>
  <c r="F107" i="10"/>
  <c r="J107" i="10" s="1"/>
  <c r="N107" i="10" s="1"/>
  <c r="O107" i="10" s="1"/>
  <c r="F106" i="10"/>
  <c r="J106" i="10" s="1"/>
  <c r="N106" i="10" s="1"/>
  <c r="O106" i="10" s="1"/>
  <c r="F105" i="10"/>
  <c r="J105" i="10" s="1"/>
  <c r="N105" i="10" s="1"/>
  <c r="O105" i="10" s="1"/>
  <c r="F104" i="10"/>
  <c r="J104" i="10" s="1"/>
  <c r="N104" i="10" s="1"/>
  <c r="O104" i="10" s="1"/>
  <c r="F103" i="10"/>
  <c r="J103" i="10" s="1"/>
  <c r="N103" i="10" s="1"/>
  <c r="O103" i="10" s="1"/>
  <c r="F102" i="10"/>
  <c r="J102" i="10" s="1"/>
  <c r="N102" i="10" s="1"/>
  <c r="O102" i="10" s="1"/>
  <c r="F101" i="10"/>
  <c r="J101" i="10" s="1"/>
  <c r="N101" i="10" s="1"/>
  <c r="O101" i="10" s="1"/>
  <c r="F100" i="10"/>
  <c r="J100" i="10" s="1"/>
  <c r="N100" i="10" s="1"/>
  <c r="O100" i="10" s="1"/>
  <c r="F99" i="10"/>
  <c r="J99" i="10" s="1"/>
  <c r="N99" i="10" s="1"/>
  <c r="O99" i="10" s="1"/>
  <c r="F36" i="34"/>
  <c r="J36" i="34" s="1"/>
  <c r="N36" i="34" s="1"/>
  <c r="O36" i="34" s="1"/>
  <c r="F35" i="34"/>
  <c r="J35" i="34" s="1"/>
  <c r="N35" i="34" s="1"/>
  <c r="O35" i="34" s="1"/>
  <c r="F34" i="34"/>
  <c r="J34" i="34" s="1"/>
  <c r="N34" i="34" s="1"/>
  <c r="O34" i="34" s="1"/>
  <c r="F33" i="34"/>
  <c r="J33" i="34" s="1"/>
  <c r="N33" i="34" s="1"/>
  <c r="O33" i="34" s="1"/>
  <c r="F32" i="34"/>
  <c r="J32" i="34" s="1"/>
  <c r="N32" i="34" s="1"/>
  <c r="O32" i="34" s="1"/>
  <c r="F31" i="34"/>
  <c r="J31" i="34" s="1"/>
  <c r="N31" i="34" s="1"/>
  <c r="O31" i="34" s="1"/>
  <c r="F30" i="34"/>
  <c r="J30" i="34" s="1"/>
  <c r="N30" i="34" s="1"/>
  <c r="O30" i="34" s="1"/>
  <c r="F29" i="34"/>
  <c r="J29" i="34" s="1"/>
  <c r="N29" i="34" s="1"/>
  <c r="O29" i="34" s="1"/>
  <c r="F28" i="34"/>
  <c r="J28" i="34" s="1"/>
  <c r="N28" i="34" s="1"/>
  <c r="O28" i="34" s="1"/>
  <c r="F27" i="34"/>
  <c r="J27" i="34" s="1"/>
  <c r="N27" i="34" s="1"/>
  <c r="O27" i="34" s="1"/>
  <c r="F26" i="34"/>
  <c r="J26" i="34" s="1"/>
  <c r="N26" i="34" s="1"/>
  <c r="O26" i="34" s="1"/>
  <c r="F25" i="34"/>
  <c r="J25" i="34" s="1"/>
  <c r="N25" i="34" s="1"/>
  <c r="O25" i="34" s="1"/>
  <c r="F24" i="34"/>
  <c r="J24" i="34" s="1"/>
  <c r="N24" i="34" s="1"/>
  <c r="O24" i="34" s="1"/>
  <c r="F23" i="34"/>
  <c r="J23" i="34" s="1"/>
  <c r="N23" i="34" s="1"/>
  <c r="O23" i="34" s="1"/>
  <c r="F22" i="34"/>
  <c r="J22" i="34" s="1"/>
  <c r="N22" i="34" s="1"/>
  <c r="O22" i="34" s="1"/>
  <c r="F21" i="34"/>
  <c r="J21" i="34" s="1"/>
  <c r="N21" i="34" s="1"/>
  <c r="O21" i="34" s="1"/>
  <c r="F20" i="34"/>
  <c r="J20" i="34" s="1"/>
  <c r="N20" i="34" s="1"/>
  <c r="O20" i="34" s="1"/>
  <c r="F19" i="34"/>
  <c r="J19" i="34" s="1"/>
  <c r="N19" i="34" s="1"/>
  <c r="O19" i="34" s="1"/>
  <c r="F18" i="34"/>
  <c r="J18" i="34" s="1"/>
  <c r="N18" i="34" s="1"/>
  <c r="O18" i="34" s="1"/>
  <c r="F17" i="34"/>
  <c r="J17" i="34" s="1"/>
  <c r="N17" i="34" s="1"/>
  <c r="O17" i="34" s="1"/>
  <c r="F16" i="34"/>
  <c r="J16" i="34" s="1"/>
  <c r="N16" i="34" s="1"/>
  <c r="O16" i="34" s="1"/>
  <c r="F15" i="34"/>
  <c r="J15" i="34" s="1"/>
  <c r="N15" i="34" s="1"/>
  <c r="O15" i="34" s="1"/>
  <c r="F14" i="34"/>
  <c r="J14" i="34" s="1"/>
  <c r="N14" i="34" s="1"/>
  <c r="O14" i="34" s="1"/>
  <c r="F13" i="34"/>
  <c r="J13" i="34" s="1"/>
  <c r="N13" i="34" s="1"/>
  <c r="O13" i="34" s="1"/>
  <c r="F12" i="34"/>
  <c r="J12" i="34" s="1"/>
  <c r="N12" i="34" s="1"/>
  <c r="O12" i="34" s="1"/>
  <c r="F11" i="34"/>
  <c r="J11" i="34" s="1"/>
  <c r="N11" i="34" s="1"/>
  <c r="O11" i="34" s="1"/>
  <c r="F10" i="34"/>
  <c r="J10" i="34" s="1"/>
  <c r="N10" i="34" s="1"/>
  <c r="F9" i="34"/>
  <c r="J9" i="34" s="1"/>
  <c r="N9" i="34" s="1"/>
  <c r="F84" i="32"/>
  <c r="J84" i="32" s="1"/>
  <c r="N84" i="32" s="1"/>
  <c r="O84" i="32" s="1"/>
  <c r="F83" i="32"/>
  <c r="J83" i="32" s="1"/>
  <c r="N83" i="32" s="1"/>
  <c r="O83" i="32" s="1"/>
  <c r="F82" i="32"/>
  <c r="J82" i="32" s="1"/>
  <c r="N82" i="32" s="1"/>
  <c r="O82" i="32" s="1"/>
  <c r="F81" i="32"/>
  <c r="J81" i="32" s="1"/>
  <c r="N81" i="32" s="1"/>
  <c r="O81" i="32" s="1"/>
  <c r="F80" i="32"/>
  <c r="J80" i="32" s="1"/>
  <c r="N80" i="32" s="1"/>
  <c r="O80" i="32" s="1"/>
  <c r="F79" i="32"/>
  <c r="J79" i="32" s="1"/>
  <c r="N79" i="32" s="1"/>
  <c r="O79" i="32" s="1"/>
  <c r="F78" i="32"/>
  <c r="J78" i="32" s="1"/>
  <c r="N78" i="32" s="1"/>
  <c r="O78" i="32" s="1"/>
  <c r="F77" i="32"/>
  <c r="J77" i="32" s="1"/>
  <c r="N77" i="32" s="1"/>
  <c r="O77" i="32" s="1"/>
  <c r="F76" i="32"/>
  <c r="J76" i="32" s="1"/>
  <c r="N76" i="32" s="1"/>
  <c r="O76" i="32" s="1"/>
  <c r="F75" i="32"/>
  <c r="J75" i="32" s="1"/>
  <c r="N75" i="32" s="1"/>
  <c r="O75" i="32" s="1"/>
  <c r="F74" i="32"/>
  <c r="J74" i="32" s="1"/>
  <c r="N74" i="32" s="1"/>
  <c r="O74" i="32" s="1"/>
  <c r="F73" i="32"/>
  <c r="J73" i="32" s="1"/>
  <c r="N73" i="32" s="1"/>
  <c r="O73" i="32" s="1"/>
  <c r="F72" i="32"/>
  <c r="J72" i="32" s="1"/>
  <c r="N72" i="32" s="1"/>
  <c r="O72" i="32" s="1"/>
  <c r="F71" i="32"/>
  <c r="J71" i="32" s="1"/>
  <c r="N71" i="32" s="1"/>
  <c r="O71" i="32" s="1"/>
  <c r="F70" i="32"/>
  <c r="J70" i="32" s="1"/>
  <c r="N70" i="32" s="1"/>
  <c r="O70" i="32" s="1"/>
  <c r="F69" i="32"/>
  <c r="J69" i="32" s="1"/>
  <c r="N69" i="32" s="1"/>
  <c r="O69" i="32" s="1"/>
  <c r="F68" i="32"/>
  <c r="J68" i="32" s="1"/>
  <c r="N68" i="32" s="1"/>
  <c r="O68" i="32" s="1"/>
  <c r="F67" i="32"/>
  <c r="J67" i="32" s="1"/>
  <c r="N67" i="32" s="1"/>
  <c r="O67" i="32" s="1"/>
  <c r="F66" i="32"/>
  <c r="J66" i="32" s="1"/>
  <c r="N66" i="32" s="1"/>
  <c r="O66" i="32" s="1"/>
  <c r="F65" i="32"/>
  <c r="J65" i="32" s="1"/>
  <c r="N65" i="32" s="1"/>
  <c r="O65" i="32" s="1"/>
  <c r="F64" i="32"/>
  <c r="J64" i="32" s="1"/>
  <c r="N64" i="32" s="1"/>
  <c r="O64" i="32" s="1"/>
  <c r="F63" i="32"/>
  <c r="J63" i="32" s="1"/>
  <c r="N63" i="32" s="1"/>
  <c r="O63" i="32" s="1"/>
  <c r="F62" i="32"/>
  <c r="J62" i="32" s="1"/>
  <c r="N62" i="32" s="1"/>
  <c r="O62" i="32" s="1"/>
  <c r="F61" i="32"/>
  <c r="J61" i="32" s="1"/>
  <c r="N61" i="32" s="1"/>
  <c r="O61" i="32" s="1"/>
  <c r="F60" i="32"/>
  <c r="J60" i="32" s="1"/>
  <c r="N60" i="32" s="1"/>
  <c r="O60" i="32" s="1"/>
  <c r="F59" i="32"/>
  <c r="J59" i="32" s="1"/>
  <c r="N59" i="32" s="1"/>
  <c r="O59" i="32" s="1"/>
  <c r="F58" i="32"/>
  <c r="J58" i="32" s="1"/>
  <c r="N58" i="32" s="1"/>
  <c r="O58" i="32" s="1"/>
  <c r="F57" i="32"/>
  <c r="J57" i="32" s="1"/>
  <c r="N57" i="32" s="1"/>
  <c r="O57" i="32" s="1"/>
  <c r="F112" i="8"/>
  <c r="J112" i="8" s="1"/>
  <c r="N112" i="8" s="1"/>
  <c r="O112" i="8" s="1"/>
  <c r="F111" i="8"/>
  <c r="J111" i="8" s="1"/>
  <c r="N111" i="8" s="1"/>
  <c r="O111" i="8" s="1"/>
  <c r="F110" i="8"/>
  <c r="J110" i="8" s="1"/>
  <c r="N110" i="8" s="1"/>
  <c r="O110" i="8" s="1"/>
  <c r="F109" i="8"/>
  <c r="J109" i="8" s="1"/>
  <c r="N109" i="8" s="1"/>
  <c r="O109" i="8" s="1"/>
  <c r="F108" i="8"/>
  <c r="J108" i="8" s="1"/>
  <c r="N108" i="8" s="1"/>
  <c r="O108" i="8" s="1"/>
  <c r="F107" i="8"/>
  <c r="J107" i="8" s="1"/>
  <c r="N107" i="8" s="1"/>
  <c r="O107" i="8" s="1"/>
  <c r="F106" i="8"/>
  <c r="J106" i="8" s="1"/>
  <c r="N106" i="8" s="1"/>
  <c r="O106" i="8" s="1"/>
  <c r="F105" i="8"/>
  <c r="J105" i="8" s="1"/>
  <c r="N105" i="8" s="1"/>
  <c r="O105" i="8" s="1"/>
  <c r="F104" i="8"/>
  <c r="J104" i="8" s="1"/>
  <c r="N104" i="8" s="1"/>
  <c r="O104" i="8" s="1"/>
  <c r="F103" i="8"/>
  <c r="J103" i="8" s="1"/>
  <c r="N103" i="8" s="1"/>
  <c r="O103" i="8" s="1"/>
  <c r="F102" i="8"/>
  <c r="J102" i="8" s="1"/>
  <c r="N102" i="8" s="1"/>
  <c r="O102" i="8" s="1"/>
  <c r="F101" i="8"/>
  <c r="J101" i="8" s="1"/>
  <c r="N101" i="8" s="1"/>
  <c r="O101" i="8" s="1"/>
  <c r="F100" i="8"/>
  <c r="J100" i="8" s="1"/>
  <c r="N100" i="8" s="1"/>
  <c r="O100" i="8" s="1"/>
  <c r="F99" i="8"/>
  <c r="J99" i="8" s="1"/>
  <c r="N99" i="8" s="1"/>
  <c r="O99" i="8" s="1"/>
  <c r="F98" i="8"/>
  <c r="J98" i="8" s="1"/>
  <c r="N98" i="8" s="1"/>
  <c r="O98" i="8" s="1"/>
  <c r="F97" i="8"/>
  <c r="J97" i="8" s="1"/>
  <c r="N97" i="8" s="1"/>
  <c r="O97" i="8" s="1"/>
  <c r="F96" i="8"/>
  <c r="J96" i="8" s="1"/>
  <c r="N96" i="8" s="1"/>
  <c r="O96" i="8" s="1"/>
  <c r="F95" i="8"/>
  <c r="J95" i="8" s="1"/>
  <c r="N95" i="8" s="1"/>
  <c r="O95" i="8" s="1"/>
  <c r="F94" i="8"/>
  <c r="J94" i="8" s="1"/>
  <c r="N94" i="8" s="1"/>
  <c r="O94" i="8" s="1"/>
  <c r="F93" i="8"/>
  <c r="J93" i="8" s="1"/>
  <c r="N93" i="8" s="1"/>
  <c r="O93" i="8" s="1"/>
  <c r="F92" i="8"/>
  <c r="J92" i="8" s="1"/>
  <c r="N92" i="8" s="1"/>
  <c r="O92" i="8" s="1"/>
  <c r="F91" i="8"/>
  <c r="J91" i="8" s="1"/>
  <c r="N91" i="8" s="1"/>
  <c r="O91" i="8" s="1"/>
  <c r="F90" i="8"/>
  <c r="J90" i="8" s="1"/>
  <c r="N90" i="8" s="1"/>
  <c r="O90" i="8" s="1"/>
  <c r="F89" i="8"/>
  <c r="J89" i="8" s="1"/>
  <c r="N89" i="8" s="1"/>
  <c r="O89" i="8" s="1"/>
  <c r="F54" i="29"/>
  <c r="F80" i="28"/>
  <c r="J80" i="28" s="1"/>
  <c r="N80" i="28" s="1"/>
  <c r="O80" i="28" s="1"/>
  <c r="F79" i="28"/>
  <c r="J79" i="28" s="1"/>
  <c r="N79" i="28" s="1"/>
  <c r="O79" i="28" s="1"/>
  <c r="F78" i="28"/>
  <c r="J78" i="28" s="1"/>
  <c r="N78" i="28" s="1"/>
  <c r="O78" i="28" s="1"/>
  <c r="F77" i="28"/>
  <c r="J77" i="28" s="1"/>
  <c r="N77" i="28" s="1"/>
  <c r="O77" i="28" s="1"/>
  <c r="F76" i="28"/>
  <c r="J76" i="28" s="1"/>
  <c r="N76" i="28" s="1"/>
  <c r="O76" i="28" s="1"/>
  <c r="F75" i="28"/>
  <c r="J75" i="28" s="1"/>
  <c r="N75" i="28" s="1"/>
  <c r="O75" i="28" s="1"/>
  <c r="F74" i="28"/>
  <c r="J74" i="28" s="1"/>
  <c r="N74" i="28" s="1"/>
  <c r="O74" i="28" s="1"/>
  <c r="F73" i="28"/>
  <c r="J73" i="28" s="1"/>
  <c r="N73" i="28" s="1"/>
  <c r="O73" i="28" s="1"/>
  <c r="F72" i="28"/>
  <c r="J72" i="28" s="1"/>
  <c r="N72" i="28" s="1"/>
  <c r="O72" i="28" s="1"/>
  <c r="F71" i="28"/>
  <c r="J71" i="28" s="1"/>
  <c r="N71" i="28" s="1"/>
  <c r="O71" i="28" s="1"/>
  <c r="F70" i="28"/>
  <c r="J70" i="28" s="1"/>
  <c r="N70" i="28" s="1"/>
  <c r="O70" i="28" s="1"/>
  <c r="F69" i="28"/>
  <c r="J69" i="28" s="1"/>
  <c r="N69" i="28" s="1"/>
  <c r="O69" i="28" s="1"/>
  <c r="F68" i="28"/>
  <c r="J68" i="28" s="1"/>
  <c r="N68" i="28" s="1"/>
  <c r="O68" i="28" s="1"/>
  <c r="F67" i="28"/>
  <c r="J67" i="28" s="1"/>
  <c r="N67" i="28" s="1"/>
  <c r="O67" i="28" s="1"/>
  <c r="F66" i="28"/>
  <c r="J66" i="28" s="1"/>
  <c r="N66" i="28" s="1"/>
  <c r="O66" i="28" s="1"/>
  <c r="F65" i="28"/>
  <c r="J65" i="28" s="1"/>
  <c r="N65" i="28" s="1"/>
  <c r="O65" i="28" s="1"/>
  <c r="F64" i="28"/>
  <c r="J64" i="28" s="1"/>
  <c r="N64" i="28" s="1"/>
  <c r="O64" i="28" s="1"/>
  <c r="F63" i="28"/>
  <c r="J63" i="28" s="1"/>
  <c r="N63" i="28" s="1"/>
  <c r="O63" i="28" s="1"/>
  <c r="F62" i="28"/>
  <c r="J62" i="28" s="1"/>
  <c r="N62" i="28" s="1"/>
  <c r="O62" i="28" s="1"/>
  <c r="F61" i="28"/>
  <c r="J61" i="28" s="1"/>
  <c r="N61" i="28" s="1"/>
  <c r="O61" i="28" s="1"/>
  <c r="F60" i="28"/>
  <c r="J60" i="28" s="1"/>
  <c r="N60" i="28" s="1"/>
  <c r="O60" i="28" s="1"/>
  <c r="F59" i="28"/>
  <c r="J59" i="28" s="1"/>
  <c r="N59" i="28" s="1"/>
  <c r="O59" i="28" s="1"/>
  <c r="F58" i="28"/>
  <c r="J58" i="28" s="1"/>
  <c r="N58" i="28" s="1"/>
  <c r="O58" i="28" s="1"/>
  <c r="F57" i="28"/>
  <c r="J57" i="28" s="1"/>
  <c r="N57" i="28" s="1"/>
  <c r="O57" i="28" s="1"/>
  <c r="F56" i="32"/>
  <c r="J56" i="32" s="1"/>
  <c r="N56" i="32" s="1"/>
  <c r="O56" i="32" s="1"/>
  <c r="F55" i="32"/>
  <c r="J55" i="32" s="1"/>
  <c r="N55" i="32" s="1"/>
  <c r="O55" i="32" s="1"/>
  <c r="F54" i="32"/>
  <c r="J54" i="32" s="1"/>
  <c r="N54" i="32" s="1"/>
  <c r="O54" i="32" s="1"/>
  <c r="F53" i="32"/>
  <c r="J53" i="32" s="1"/>
  <c r="N53" i="32" s="1"/>
  <c r="O53" i="32" s="1"/>
  <c r="F52" i="32"/>
  <c r="J52" i="32" s="1"/>
  <c r="N52" i="32" s="1"/>
  <c r="O52" i="32" s="1"/>
  <c r="F51" i="32"/>
  <c r="J51" i="32" s="1"/>
  <c r="N51" i="32" s="1"/>
  <c r="O51" i="32" s="1"/>
  <c r="F50" i="32"/>
  <c r="J50" i="32" s="1"/>
  <c r="N50" i="32" s="1"/>
  <c r="O50" i="32" s="1"/>
  <c r="F49" i="32"/>
  <c r="J49" i="32" s="1"/>
  <c r="N49" i="32" s="1"/>
  <c r="O49" i="32" s="1"/>
  <c r="F48" i="32"/>
  <c r="J48" i="32" s="1"/>
  <c r="N48" i="32" s="1"/>
  <c r="O48" i="32" s="1"/>
  <c r="F47" i="32"/>
  <c r="J47" i="32" s="1"/>
  <c r="N47" i="32" s="1"/>
  <c r="O47" i="32" s="1"/>
  <c r="F46" i="32"/>
  <c r="J46" i="32" s="1"/>
  <c r="N46" i="32" s="1"/>
  <c r="O46" i="32" s="1"/>
  <c r="F45" i="32"/>
  <c r="J45" i="32" s="1"/>
  <c r="N45" i="32" s="1"/>
  <c r="O45" i="32" s="1"/>
  <c r="F44" i="32"/>
  <c r="J44" i="32" s="1"/>
  <c r="N44" i="32" s="1"/>
  <c r="O44" i="32" s="1"/>
  <c r="F43" i="32"/>
  <c r="J43" i="32" s="1"/>
  <c r="N43" i="32" s="1"/>
  <c r="O43" i="32" s="1"/>
  <c r="F42" i="32"/>
  <c r="J42" i="32" s="1"/>
  <c r="N42" i="32" s="1"/>
  <c r="O42" i="32" s="1"/>
  <c r="F41" i="32"/>
  <c r="J41" i="32" s="1"/>
  <c r="N41" i="32" s="1"/>
  <c r="O41" i="32" s="1"/>
  <c r="F40" i="32"/>
  <c r="J40" i="32" s="1"/>
  <c r="N40" i="32" s="1"/>
  <c r="O40" i="32" s="1"/>
  <c r="F39" i="32"/>
  <c r="J39" i="32" s="1"/>
  <c r="N39" i="32" s="1"/>
  <c r="O39" i="32" s="1"/>
  <c r="F38" i="32"/>
  <c r="J38" i="32" s="1"/>
  <c r="N38" i="32" s="1"/>
  <c r="O38" i="32" s="1"/>
  <c r="F37" i="32"/>
  <c r="J37" i="32" s="1"/>
  <c r="N37" i="32" s="1"/>
  <c r="O37" i="32" s="1"/>
  <c r="F98" i="10"/>
  <c r="J98" i="10" s="1"/>
  <c r="N98" i="10" s="1"/>
  <c r="O98" i="10" s="1"/>
  <c r="F97" i="10"/>
  <c r="J97" i="10" s="1"/>
  <c r="N97" i="10" s="1"/>
  <c r="O97" i="10" s="1"/>
  <c r="F96" i="10"/>
  <c r="J96" i="10" s="1"/>
  <c r="N96" i="10" s="1"/>
  <c r="O96" i="10" s="1"/>
  <c r="F95" i="10"/>
  <c r="J95" i="10" s="1"/>
  <c r="N95" i="10" s="1"/>
  <c r="O95" i="10" s="1"/>
  <c r="F94" i="10"/>
  <c r="J94" i="10" s="1"/>
  <c r="N94" i="10" s="1"/>
  <c r="O94" i="10" s="1"/>
  <c r="F93" i="10"/>
  <c r="J93" i="10" s="1"/>
  <c r="N93" i="10" s="1"/>
  <c r="O93" i="10" s="1"/>
  <c r="F92" i="10"/>
  <c r="J92" i="10" s="1"/>
  <c r="N92" i="10" s="1"/>
  <c r="O92" i="10" s="1"/>
  <c r="F91" i="10"/>
  <c r="J91" i="10" s="1"/>
  <c r="N91" i="10" s="1"/>
  <c r="O91" i="10" s="1"/>
  <c r="F90" i="10"/>
  <c r="J90" i="10" s="1"/>
  <c r="N90" i="10" s="1"/>
  <c r="O90" i="10" s="1"/>
  <c r="F89" i="10"/>
  <c r="J89" i="10" s="1"/>
  <c r="N89" i="10" s="1"/>
  <c r="O89" i="10" s="1"/>
  <c r="F88" i="10"/>
  <c r="J88" i="10" s="1"/>
  <c r="N88" i="10" s="1"/>
  <c r="O88" i="10" s="1"/>
  <c r="F87" i="10"/>
  <c r="J87" i="10" s="1"/>
  <c r="N87" i="10" s="1"/>
  <c r="O87" i="10" s="1"/>
  <c r="F86" i="10"/>
  <c r="J86" i="10" s="1"/>
  <c r="N86" i="10" s="1"/>
  <c r="O86" i="10" s="1"/>
  <c r="F85" i="10"/>
  <c r="J85" i="10" s="1"/>
  <c r="N85" i="10" s="1"/>
  <c r="O85" i="10" s="1"/>
  <c r="F84" i="10"/>
  <c r="J84" i="10" s="1"/>
  <c r="N84" i="10" s="1"/>
  <c r="O84" i="10" s="1"/>
  <c r="F83" i="10"/>
  <c r="J83" i="10" s="1"/>
  <c r="N83" i="10" s="1"/>
  <c r="O83" i="10" s="1"/>
  <c r="F82" i="10"/>
  <c r="J82" i="10" s="1"/>
  <c r="N82" i="10" s="1"/>
  <c r="O82" i="10" s="1"/>
  <c r="F81" i="10"/>
  <c r="J81" i="10" s="1"/>
  <c r="N81" i="10" s="1"/>
  <c r="O81" i="10" s="1"/>
  <c r="F80" i="10"/>
  <c r="J80" i="10" s="1"/>
  <c r="N80" i="10" s="1"/>
  <c r="O80" i="10" s="1"/>
  <c r="F79" i="10"/>
  <c r="J79" i="10" s="1"/>
  <c r="N79" i="10" s="1"/>
  <c r="O79" i="10" s="1"/>
  <c r="F78" i="10"/>
  <c r="J78" i="10" s="1"/>
  <c r="N78" i="10" s="1"/>
  <c r="O78" i="10" s="1"/>
  <c r="F77" i="10"/>
  <c r="J77" i="10" s="1"/>
  <c r="N77" i="10" s="1"/>
  <c r="O77" i="10" s="1"/>
  <c r="F76" i="10"/>
  <c r="J76" i="10" s="1"/>
  <c r="N76" i="10" s="1"/>
  <c r="O76" i="10" s="1"/>
  <c r="F75" i="10"/>
  <c r="J75" i="10" s="1"/>
  <c r="N75" i="10" s="1"/>
  <c r="O75" i="10" s="1"/>
  <c r="F74" i="10"/>
  <c r="J74" i="10" s="1"/>
  <c r="N74" i="10" s="1"/>
  <c r="O74" i="10" s="1"/>
  <c r="F73" i="10"/>
  <c r="J73" i="10" s="1"/>
  <c r="N73" i="10" s="1"/>
  <c r="O73" i="10" s="1"/>
  <c r="F72" i="10"/>
  <c r="J72" i="10" s="1"/>
  <c r="N72" i="10" s="1"/>
  <c r="O72" i="10" s="1"/>
  <c r="F71" i="10"/>
  <c r="J71" i="10" s="1"/>
  <c r="N71" i="10" s="1"/>
  <c r="O71" i="10" s="1"/>
  <c r="F70" i="10"/>
  <c r="J70" i="10" s="1"/>
  <c r="N70" i="10" s="1"/>
  <c r="O70" i="10" s="1"/>
  <c r="F69" i="10"/>
  <c r="J69" i="10" s="1"/>
  <c r="N69" i="10" s="1"/>
  <c r="O69" i="10" s="1"/>
  <c r="F68" i="10"/>
  <c r="J68" i="10" s="1"/>
  <c r="N68" i="10" s="1"/>
  <c r="O68" i="10" s="1"/>
  <c r="F67" i="10"/>
  <c r="J67" i="10" s="1"/>
  <c r="N67" i="10" s="1"/>
  <c r="O67" i="10" s="1"/>
  <c r="F66" i="10"/>
  <c r="J66" i="10" s="1"/>
  <c r="N66" i="10" s="1"/>
  <c r="O66" i="10" s="1"/>
  <c r="F65" i="10"/>
  <c r="J65" i="10" s="1"/>
  <c r="N65" i="10" s="1"/>
  <c r="O65" i="10" s="1"/>
  <c r="F74" i="29"/>
  <c r="J74" i="29" s="1"/>
  <c r="N74" i="29" s="1"/>
  <c r="O74" i="29" s="1"/>
  <c r="F73" i="29"/>
  <c r="J73" i="29" s="1"/>
  <c r="N73" i="29" s="1"/>
  <c r="O73" i="29" s="1"/>
  <c r="F72" i="29"/>
  <c r="J72" i="29" s="1"/>
  <c r="N72" i="29" s="1"/>
  <c r="O72" i="29" s="1"/>
  <c r="F71" i="29"/>
  <c r="J71" i="29" s="1"/>
  <c r="N71" i="29" s="1"/>
  <c r="O71" i="29" s="1"/>
  <c r="F70" i="29"/>
  <c r="J70" i="29" s="1"/>
  <c r="N70" i="29" s="1"/>
  <c r="O70" i="29" s="1"/>
  <c r="F69" i="29"/>
  <c r="J69" i="29" s="1"/>
  <c r="N69" i="29" s="1"/>
  <c r="O69" i="29" s="1"/>
  <c r="F68" i="29"/>
  <c r="J68" i="29" s="1"/>
  <c r="N68" i="29" s="1"/>
  <c r="O68" i="29" s="1"/>
  <c r="F67" i="29"/>
  <c r="J67" i="29" s="1"/>
  <c r="N67" i="29" s="1"/>
  <c r="O67" i="29" s="1"/>
  <c r="F66" i="29"/>
  <c r="J66" i="29" s="1"/>
  <c r="N66" i="29" s="1"/>
  <c r="O66" i="29" s="1"/>
  <c r="F65" i="29"/>
  <c r="J65" i="29" s="1"/>
  <c r="N65" i="29" s="1"/>
  <c r="O65" i="29" s="1"/>
  <c r="F64" i="29"/>
  <c r="J64" i="29" s="1"/>
  <c r="N64" i="29" s="1"/>
  <c r="O64" i="29" s="1"/>
  <c r="F63" i="29"/>
  <c r="J63" i="29" s="1"/>
  <c r="N63" i="29" s="1"/>
  <c r="O63" i="29" s="1"/>
  <c r="F62" i="29"/>
  <c r="J62" i="29" s="1"/>
  <c r="N62" i="29" s="1"/>
  <c r="O62" i="29" s="1"/>
  <c r="F61" i="29"/>
  <c r="J61" i="29" s="1"/>
  <c r="N61" i="29" s="1"/>
  <c r="O61" i="29" s="1"/>
  <c r="F60" i="29"/>
  <c r="J60" i="29" s="1"/>
  <c r="N60" i="29" s="1"/>
  <c r="O60" i="29" s="1"/>
  <c r="F59" i="29"/>
  <c r="J59" i="29" s="1"/>
  <c r="N59" i="29" s="1"/>
  <c r="O59" i="29" s="1"/>
  <c r="F58" i="29"/>
  <c r="J58" i="29" s="1"/>
  <c r="N58" i="29" s="1"/>
  <c r="O58" i="29" s="1"/>
  <c r="F57" i="29"/>
  <c r="J57" i="29" s="1"/>
  <c r="N57" i="29" s="1"/>
  <c r="O57" i="29" s="1"/>
  <c r="F56" i="29"/>
  <c r="J56" i="29" s="1"/>
  <c r="N56" i="29" s="1"/>
  <c r="O56" i="29" s="1"/>
  <c r="F55" i="29"/>
  <c r="J55" i="29" s="1"/>
  <c r="N55" i="29" s="1"/>
  <c r="O55" i="29" s="1"/>
  <c r="J54" i="29"/>
  <c r="N54" i="29" s="1"/>
  <c r="O54" i="29" s="1"/>
  <c r="F53" i="29"/>
  <c r="J53" i="29" s="1"/>
  <c r="N53" i="29" s="1"/>
  <c r="O53" i="29" s="1"/>
  <c r="F52" i="29"/>
  <c r="J52" i="29" s="1"/>
  <c r="N52" i="29" s="1"/>
  <c r="O52" i="29" s="1"/>
  <c r="F51" i="29"/>
  <c r="J51" i="29" s="1"/>
  <c r="N51" i="29" s="1"/>
  <c r="O51" i="29" s="1"/>
  <c r="F50" i="29"/>
  <c r="J50" i="29" s="1"/>
  <c r="N50" i="29" s="1"/>
  <c r="O50" i="29" s="1"/>
  <c r="F49" i="29"/>
  <c r="J49" i="29" s="1"/>
  <c r="N49" i="29" s="1"/>
  <c r="O49" i="29" s="1"/>
  <c r="F48" i="29"/>
  <c r="J48" i="29" s="1"/>
  <c r="N48" i="29" s="1"/>
  <c r="O48" i="29" s="1"/>
  <c r="F47" i="29"/>
  <c r="J47" i="29" s="1"/>
  <c r="N47" i="29" s="1"/>
  <c r="O47" i="29" s="1"/>
  <c r="F46" i="29"/>
  <c r="J46" i="29" s="1"/>
  <c r="N46" i="29" s="1"/>
  <c r="O46" i="29" s="1"/>
  <c r="F45" i="29"/>
  <c r="J45" i="29" s="1"/>
  <c r="N45" i="29" s="1"/>
  <c r="O45" i="29" s="1"/>
  <c r="F44" i="29"/>
  <c r="J44" i="29" s="1"/>
  <c r="N44" i="29" s="1"/>
  <c r="O44" i="29" s="1"/>
  <c r="F43" i="29"/>
  <c r="J43" i="29" s="1"/>
  <c r="N43" i="29" s="1"/>
  <c r="O43" i="29" s="1"/>
  <c r="F42" i="29"/>
  <c r="J42" i="29" s="1"/>
  <c r="N42" i="29" s="1"/>
  <c r="O42" i="29" s="1"/>
  <c r="F41" i="29"/>
  <c r="J41" i="29" s="1"/>
  <c r="N41" i="29" s="1"/>
  <c r="O41" i="29" s="1"/>
  <c r="F40" i="29"/>
  <c r="J40" i="29" s="1"/>
  <c r="N40" i="29" s="1"/>
  <c r="O40" i="29" s="1"/>
  <c r="F39" i="29"/>
  <c r="J39" i="29" s="1"/>
  <c r="N39" i="29" s="1"/>
  <c r="O39" i="29" s="1"/>
  <c r="F38" i="29"/>
  <c r="J38" i="29" s="1"/>
  <c r="N38" i="29" s="1"/>
  <c r="O38" i="29" s="1"/>
  <c r="F37" i="29"/>
  <c r="J37" i="29" s="1"/>
  <c r="N37" i="29" s="1"/>
  <c r="O37" i="29" s="1"/>
  <c r="F88" i="8"/>
  <c r="J88" i="8" s="1"/>
  <c r="N88" i="8" s="1"/>
  <c r="O88" i="8" s="1"/>
  <c r="F87" i="8"/>
  <c r="J87" i="8" s="1"/>
  <c r="N87" i="8" s="1"/>
  <c r="O87" i="8" s="1"/>
  <c r="F86" i="8"/>
  <c r="J86" i="8" s="1"/>
  <c r="N86" i="8" s="1"/>
  <c r="O86" i="8" s="1"/>
  <c r="F85" i="8"/>
  <c r="J85" i="8" s="1"/>
  <c r="N85" i="8" s="1"/>
  <c r="O85" i="8" s="1"/>
  <c r="F84" i="8"/>
  <c r="J84" i="8" s="1"/>
  <c r="N84" i="8" s="1"/>
  <c r="O84" i="8" s="1"/>
  <c r="F83" i="8"/>
  <c r="J83" i="8" s="1"/>
  <c r="N83" i="8" s="1"/>
  <c r="O83" i="8" s="1"/>
  <c r="F82" i="8"/>
  <c r="J82" i="8" s="1"/>
  <c r="N82" i="8" s="1"/>
  <c r="O82" i="8" s="1"/>
  <c r="F81" i="8"/>
  <c r="J81" i="8" s="1"/>
  <c r="N81" i="8" s="1"/>
  <c r="O81" i="8" s="1"/>
  <c r="F80" i="8"/>
  <c r="J80" i="8" s="1"/>
  <c r="N80" i="8" s="1"/>
  <c r="O80" i="8" s="1"/>
  <c r="F79" i="8"/>
  <c r="J79" i="8" s="1"/>
  <c r="N79" i="8" s="1"/>
  <c r="O79" i="8" s="1"/>
  <c r="F78" i="8"/>
  <c r="J78" i="8" s="1"/>
  <c r="N78" i="8" s="1"/>
  <c r="O78" i="8" s="1"/>
  <c r="F77" i="8"/>
  <c r="J77" i="8" s="1"/>
  <c r="N77" i="8" s="1"/>
  <c r="O77" i="8" s="1"/>
  <c r="F76" i="8"/>
  <c r="J76" i="8" s="1"/>
  <c r="N76" i="8" s="1"/>
  <c r="O76" i="8" s="1"/>
  <c r="F75" i="8"/>
  <c r="J75" i="8" s="1"/>
  <c r="N75" i="8" s="1"/>
  <c r="O75" i="8" s="1"/>
  <c r="F74" i="8"/>
  <c r="J74" i="8" s="1"/>
  <c r="N74" i="8" s="1"/>
  <c r="O74" i="8" s="1"/>
  <c r="F73" i="8"/>
  <c r="J73" i="8" s="1"/>
  <c r="N73" i="8" s="1"/>
  <c r="O73" i="8" s="1"/>
  <c r="F72" i="8"/>
  <c r="J72" i="8" s="1"/>
  <c r="N72" i="8" s="1"/>
  <c r="O72" i="8" s="1"/>
  <c r="F71" i="8"/>
  <c r="J71" i="8" s="1"/>
  <c r="N71" i="8" s="1"/>
  <c r="O71" i="8" s="1"/>
  <c r="F70" i="8"/>
  <c r="J70" i="8" s="1"/>
  <c r="N70" i="8" s="1"/>
  <c r="O70" i="8" s="1"/>
  <c r="F69" i="8"/>
  <c r="J69" i="8" s="1"/>
  <c r="N69" i="8" s="1"/>
  <c r="O69" i="8" s="1"/>
  <c r="F68" i="8"/>
  <c r="J68" i="8" s="1"/>
  <c r="N68" i="8" s="1"/>
  <c r="O68" i="8" s="1"/>
  <c r="F67" i="8"/>
  <c r="J67" i="8" s="1"/>
  <c r="N67" i="8" s="1"/>
  <c r="O67" i="8" s="1"/>
  <c r="F66" i="8"/>
  <c r="J66" i="8" s="1"/>
  <c r="N66" i="8" s="1"/>
  <c r="O66" i="8" s="1"/>
  <c r="F65" i="8"/>
  <c r="J65" i="8" s="1"/>
  <c r="N65" i="8" s="1"/>
  <c r="O65" i="8" s="1"/>
  <c r="F56" i="28"/>
  <c r="J56" i="28" s="1"/>
  <c r="N56" i="28" s="1"/>
  <c r="O56" i="28" s="1"/>
  <c r="F55" i="28"/>
  <c r="J55" i="28" s="1"/>
  <c r="N55" i="28" s="1"/>
  <c r="O55" i="28" s="1"/>
  <c r="F54" i="28"/>
  <c r="J54" i="28" s="1"/>
  <c r="N54" i="28" s="1"/>
  <c r="O54" i="28" s="1"/>
  <c r="F53" i="28"/>
  <c r="J53" i="28" s="1"/>
  <c r="N53" i="28" s="1"/>
  <c r="O53" i="28" s="1"/>
  <c r="F52" i="28"/>
  <c r="J52" i="28" s="1"/>
  <c r="N52" i="28" s="1"/>
  <c r="O52" i="28" s="1"/>
  <c r="F51" i="28"/>
  <c r="J51" i="28" s="1"/>
  <c r="N51" i="28" s="1"/>
  <c r="O51" i="28" s="1"/>
  <c r="F50" i="28"/>
  <c r="J50" i="28" s="1"/>
  <c r="N50" i="28" s="1"/>
  <c r="O50" i="28" s="1"/>
  <c r="F49" i="28"/>
  <c r="J49" i="28" s="1"/>
  <c r="N49" i="28" s="1"/>
  <c r="O49" i="28" s="1"/>
  <c r="F48" i="28"/>
  <c r="J48" i="28" s="1"/>
  <c r="N48" i="28" s="1"/>
  <c r="O48" i="28" s="1"/>
  <c r="F47" i="28"/>
  <c r="J47" i="28" s="1"/>
  <c r="N47" i="28" s="1"/>
  <c r="O47" i="28" s="1"/>
  <c r="F46" i="28"/>
  <c r="J46" i="28" s="1"/>
  <c r="N46" i="28" s="1"/>
  <c r="O46" i="28" s="1"/>
  <c r="F45" i="28"/>
  <c r="J45" i="28" s="1"/>
  <c r="N45" i="28" s="1"/>
  <c r="O45" i="28" s="1"/>
  <c r="F44" i="28"/>
  <c r="J44" i="28" s="1"/>
  <c r="N44" i="28" s="1"/>
  <c r="O44" i="28" s="1"/>
  <c r="F43" i="28"/>
  <c r="J43" i="28" s="1"/>
  <c r="N43" i="28" s="1"/>
  <c r="O43" i="28" s="1"/>
  <c r="F42" i="28"/>
  <c r="J42" i="28" s="1"/>
  <c r="N42" i="28" s="1"/>
  <c r="O42" i="28" s="1"/>
  <c r="F41" i="28"/>
  <c r="J41" i="28" s="1"/>
  <c r="N41" i="28" s="1"/>
  <c r="O41" i="28" s="1"/>
  <c r="F40" i="28"/>
  <c r="J40" i="28" s="1"/>
  <c r="N40" i="28" s="1"/>
  <c r="O40" i="28" s="1"/>
  <c r="F39" i="28"/>
  <c r="J39" i="28" s="1"/>
  <c r="N39" i="28" s="1"/>
  <c r="O39" i="28" s="1"/>
  <c r="F38" i="28"/>
  <c r="J38" i="28" s="1"/>
  <c r="N38" i="28" s="1"/>
  <c r="O38" i="28" s="1"/>
  <c r="F37" i="28"/>
  <c r="J37" i="28" s="1"/>
  <c r="N37" i="28" s="1"/>
  <c r="O37" i="28" s="1"/>
  <c r="F36" i="28"/>
  <c r="J36" i="28" s="1"/>
  <c r="N36" i="28" s="1"/>
  <c r="O36" i="28" s="1"/>
  <c r="F35" i="28"/>
  <c r="J35" i="28" s="1"/>
  <c r="N35" i="28" s="1"/>
  <c r="O35" i="28" s="1"/>
  <c r="F34" i="28"/>
  <c r="J34" i="28" s="1"/>
  <c r="N34" i="28" s="1"/>
  <c r="O34" i="28" s="1"/>
  <c r="F33" i="28"/>
  <c r="J33" i="28" s="1"/>
  <c r="N33" i="28" s="1"/>
  <c r="O33" i="28" s="1"/>
  <c r="F32" i="28"/>
  <c r="J32" i="28" s="1"/>
  <c r="N32" i="28" s="1"/>
  <c r="O32" i="28" s="1"/>
  <c r="F31" i="28"/>
  <c r="J31" i="28" s="1"/>
  <c r="N31" i="28" s="1"/>
  <c r="O31" i="28" s="1"/>
  <c r="F20" i="32"/>
  <c r="J20" i="32" s="1"/>
  <c r="N20" i="32" s="1"/>
  <c r="O20" i="32" s="1"/>
  <c r="F19" i="32"/>
  <c r="J19" i="32" s="1"/>
  <c r="N19" i="32" s="1"/>
  <c r="O19" i="32" s="1"/>
  <c r="F18" i="32"/>
  <c r="J18" i="32" s="1"/>
  <c r="N18" i="32" s="1"/>
  <c r="O18" i="32" s="1"/>
  <c r="F17" i="32"/>
  <c r="J17" i="32" s="1"/>
  <c r="N17" i="32" s="1"/>
  <c r="O17" i="32" s="1"/>
  <c r="F16" i="32"/>
  <c r="J16" i="32" s="1"/>
  <c r="N16" i="32" s="1"/>
  <c r="O16" i="32" s="1"/>
  <c r="F15" i="32"/>
  <c r="J15" i="32" s="1"/>
  <c r="N15" i="32" s="1"/>
  <c r="O15" i="32" s="1"/>
  <c r="F14" i="32"/>
  <c r="J14" i="32" s="1"/>
  <c r="N14" i="32" s="1"/>
  <c r="O14" i="32" s="1"/>
  <c r="F13" i="32"/>
  <c r="J13" i="32" s="1"/>
  <c r="N13" i="32" s="1"/>
  <c r="O13" i="32" s="1"/>
  <c r="F12" i="32"/>
  <c r="J12" i="32" s="1"/>
  <c r="N12" i="32" s="1"/>
  <c r="O12" i="32" s="1"/>
  <c r="F11" i="32"/>
  <c r="J11" i="32" s="1"/>
  <c r="N11" i="32" s="1"/>
  <c r="O11" i="32" s="1"/>
  <c r="F10" i="32"/>
  <c r="J10" i="32" s="1"/>
  <c r="N10" i="32" s="1"/>
  <c r="O10" i="32" s="1"/>
  <c r="F9" i="32"/>
  <c r="J9" i="32" s="1"/>
  <c r="N9" i="32" s="1"/>
  <c r="O9" i="32" s="1"/>
  <c r="F36" i="32"/>
  <c r="J36" i="32" s="1"/>
  <c r="N36" i="32" s="1"/>
  <c r="O36" i="32" s="1"/>
  <c r="F35" i="32"/>
  <c r="J35" i="32" s="1"/>
  <c r="N35" i="32" s="1"/>
  <c r="O35" i="32" s="1"/>
  <c r="F34" i="32"/>
  <c r="J34" i="32" s="1"/>
  <c r="N34" i="32" s="1"/>
  <c r="O34" i="32" s="1"/>
  <c r="F33" i="32"/>
  <c r="J33" i="32" s="1"/>
  <c r="N33" i="32" s="1"/>
  <c r="O33" i="32" s="1"/>
  <c r="F32" i="32"/>
  <c r="J32" i="32" s="1"/>
  <c r="N32" i="32" s="1"/>
  <c r="O32" i="32" s="1"/>
  <c r="F31" i="32"/>
  <c r="J31" i="32" s="1"/>
  <c r="N31" i="32" s="1"/>
  <c r="O31" i="32" s="1"/>
  <c r="F30" i="32"/>
  <c r="J30" i="32" s="1"/>
  <c r="N30" i="32" s="1"/>
  <c r="O30" i="32" s="1"/>
  <c r="F29" i="32"/>
  <c r="J29" i="32" s="1"/>
  <c r="N29" i="32" s="1"/>
  <c r="O29" i="32" s="1"/>
  <c r="F28" i="32"/>
  <c r="J28" i="32" s="1"/>
  <c r="N28" i="32" s="1"/>
  <c r="O28" i="32" s="1"/>
  <c r="F27" i="32"/>
  <c r="J27" i="32" s="1"/>
  <c r="N27" i="32" s="1"/>
  <c r="O27" i="32" s="1"/>
  <c r="F26" i="32"/>
  <c r="J26" i="32" s="1"/>
  <c r="N26" i="32" s="1"/>
  <c r="O26" i="32" s="1"/>
  <c r="F25" i="32"/>
  <c r="J25" i="32" s="1"/>
  <c r="N25" i="32" s="1"/>
  <c r="O25" i="32" s="1"/>
  <c r="F24" i="32"/>
  <c r="J24" i="32" s="1"/>
  <c r="N24" i="32" s="1"/>
  <c r="O24" i="32" s="1"/>
  <c r="F23" i="32"/>
  <c r="J23" i="32" s="1"/>
  <c r="N23" i="32" s="1"/>
  <c r="O23" i="32" s="1"/>
  <c r="F22" i="32"/>
  <c r="J22" i="32" s="1"/>
  <c r="N22" i="32" s="1"/>
  <c r="O22" i="32" s="1"/>
  <c r="F21" i="32"/>
  <c r="J21" i="32" s="1"/>
  <c r="N21" i="32" s="1"/>
  <c r="O21" i="32" s="1"/>
  <c r="F36" i="31"/>
  <c r="J36" i="31" s="1"/>
  <c r="N36" i="31" s="1"/>
  <c r="O36" i="31" s="1"/>
  <c r="F35" i="31"/>
  <c r="J35" i="31" s="1"/>
  <c r="N35" i="31" s="1"/>
  <c r="O35" i="31" s="1"/>
  <c r="F34" i="31"/>
  <c r="J34" i="31" s="1"/>
  <c r="N34" i="31" s="1"/>
  <c r="O34" i="31" s="1"/>
  <c r="F33" i="31"/>
  <c r="J33" i="31" s="1"/>
  <c r="N33" i="31" s="1"/>
  <c r="O33" i="31" s="1"/>
  <c r="F32" i="31"/>
  <c r="J32" i="31" s="1"/>
  <c r="N32" i="31" s="1"/>
  <c r="O32" i="31" s="1"/>
  <c r="F31" i="31"/>
  <c r="J31" i="31" s="1"/>
  <c r="N31" i="31" s="1"/>
  <c r="O31" i="31" s="1"/>
  <c r="F30" i="31"/>
  <c r="J30" i="31" s="1"/>
  <c r="N30" i="31" s="1"/>
  <c r="O30" i="31" s="1"/>
  <c r="F29" i="31"/>
  <c r="J29" i="31" s="1"/>
  <c r="N29" i="31" s="1"/>
  <c r="O29" i="31" s="1"/>
  <c r="F28" i="31"/>
  <c r="J28" i="31" s="1"/>
  <c r="N28" i="31" s="1"/>
  <c r="O28" i="31" s="1"/>
  <c r="F27" i="31"/>
  <c r="J27" i="31" s="1"/>
  <c r="N27" i="31" s="1"/>
  <c r="O27" i="31" s="1"/>
  <c r="F26" i="31"/>
  <c r="J26" i="31" s="1"/>
  <c r="N26" i="31" s="1"/>
  <c r="O26" i="31" s="1"/>
  <c r="F25" i="31"/>
  <c r="J25" i="31" s="1"/>
  <c r="N25" i="31" s="1"/>
  <c r="O25" i="31" s="1"/>
  <c r="F24" i="31"/>
  <c r="J24" i="31" s="1"/>
  <c r="N24" i="31" s="1"/>
  <c r="O24" i="31" s="1"/>
  <c r="F23" i="31"/>
  <c r="J23" i="31" s="1"/>
  <c r="N23" i="31" s="1"/>
  <c r="O23" i="31" s="1"/>
  <c r="F22" i="31"/>
  <c r="J22" i="31" s="1"/>
  <c r="N22" i="31" s="1"/>
  <c r="O22" i="31" s="1"/>
  <c r="F21" i="31"/>
  <c r="J21" i="31" s="1"/>
  <c r="N21" i="31" s="1"/>
  <c r="O21" i="31" s="1"/>
  <c r="F20" i="31"/>
  <c r="J20" i="31" s="1"/>
  <c r="N20" i="31" s="1"/>
  <c r="O20" i="31" s="1"/>
  <c r="F19" i="31"/>
  <c r="J19" i="31" s="1"/>
  <c r="N19" i="31" s="1"/>
  <c r="O19" i="31" s="1"/>
  <c r="F18" i="31"/>
  <c r="J18" i="31" s="1"/>
  <c r="N18" i="31" s="1"/>
  <c r="O18" i="31" s="1"/>
  <c r="F17" i="31"/>
  <c r="J17" i="31" s="1"/>
  <c r="N17" i="31" s="1"/>
  <c r="O17" i="31" s="1"/>
  <c r="F16" i="31"/>
  <c r="J16" i="31" s="1"/>
  <c r="N16" i="31" s="1"/>
  <c r="O16" i="31" s="1"/>
  <c r="F15" i="31"/>
  <c r="J15" i="31" s="1"/>
  <c r="N15" i="31" s="1"/>
  <c r="O15" i="31" s="1"/>
  <c r="F14" i="31"/>
  <c r="J14" i="31" s="1"/>
  <c r="N14" i="31" s="1"/>
  <c r="O14" i="31" s="1"/>
  <c r="F13" i="31"/>
  <c r="J13" i="31" s="1"/>
  <c r="N13" i="31" s="1"/>
  <c r="O13" i="31" s="1"/>
  <c r="F12" i="31"/>
  <c r="J12" i="31" s="1"/>
  <c r="N12" i="31" s="1"/>
  <c r="O12" i="31" s="1"/>
  <c r="F11" i="31"/>
  <c r="J11" i="31" s="1"/>
  <c r="N11" i="31" s="1"/>
  <c r="O11" i="31" s="1"/>
  <c r="F10" i="31"/>
  <c r="J10" i="31" s="1"/>
  <c r="N10" i="31" s="1"/>
  <c r="F9" i="31"/>
  <c r="J9" i="31" s="1"/>
  <c r="N9" i="31" s="1"/>
  <c r="F23" i="30"/>
  <c r="J23" i="30" s="1"/>
  <c r="N23" i="30" s="1"/>
  <c r="O23" i="30" s="1"/>
  <c r="F24" i="30"/>
  <c r="J24" i="30" s="1"/>
  <c r="N24" i="30" s="1"/>
  <c r="O24" i="30" s="1"/>
  <c r="F25" i="30"/>
  <c r="J25" i="30" s="1"/>
  <c r="N25" i="30" s="1"/>
  <c r="O25" i="30" s="1"/>
  <c r="F26" i="30"/>
  <c r="J26" i="30" s="1"/>
  <c r="N26" i="30" s="1"/>
  <c r="O26" i="30" s="1"/>
  <c r="F27" i="30"/>
  <c r="J27" i="30" s="1"/>
  <c r="N27" i="30" s="1"/>
  <c r="O27" i="30" s="1"/>
  <c r="F28" i="30"/>
  <c r="J28" i="30" s="1"/>
  <c r="N28" i="30" s="1"/>
  <c r="O28" i="30" s="1"/>
  <c r="F29" i="30"/>
  <c r="J29" i="30" s="1"/>
  <c r="N29" i="30" s="1"/>
  <c r="O29" i="30" s="1"/>
  <c r="F30" i="30"/>
  <c r="J30" i="30" s="1"/>
  <c r="N30" i="30" s="1"/>
  <c r="O30" i="30" s="1"/>
  <c r="F31" i="30"/>
  <c r="J31" i="30" s="1"/>
  <c r="N31" i="30" s="1"/>
  <c r="O31" i="30" s="1"/>
  <c r="F32" i="30"/>
  <c r="J32" i="30" s="1"/>
  <c r="N32" i="30" s="1"/>
  <c r="O32" i="30" s="1"/>
  <c r="F33" i="30"/>
  <c r="J33" i="30" s="1"/>
  <c r="N33" i="30" s="1"/>
  <c r="O33" i="30" s="1"/>
  <c r="F34" i="30"/>
  <c r="J34" i="30" s="1"/>
  <c r="N34" i="30" s="1"/>
  <c r="O34" i="30" s="1"/>
  <c r="F35" i="30"/>
  <c r="J35" i="30" s="1"/>
  <c r="N35" i="30" s="1"/>
  <c r="O35" i="30" s="1"/>
  <c r="F36" i="30"/>
  <c r="J36" i="30" s="1"/>
  <c r="N36" i="30" s="1"/>
  <c r="O36" i="30" s="1"/>
  <c r="F22" i="30"/>
  <c r="J22" i="30" s="1"/>
  <c r="N22" i="30" s="1"/>
  <c r="O22" i="30" s="1"/>
  <c r="F21" i="30"/>
  <c r="J21" i="30" s="1"/>
  <c r="N21" i="30" s="1"/>
  <c r="O21" i="30" s="1"/>
  <c r="F20" i="30"/>
  <c r="J20" i="30" s="1"/>
  <c r="N20" i="30" s="1"/>
  <c r="O20" i="30" s="1"/>
  <c r="F19" i="30"/>
  <c r="J19" i="30" s="1"/>
  <c r="N19" i="30" s="1"/>
  <c r="O19" i="30" s="1"/>
  <c r="F18" i="30"/>
  <c r="J18" i="30" s="1"/>
  <c r="N18" i="30" s="1"/>
  <c r="F17" i="30"/>
  <c r="J17" i="30" s="1"/>
  <c r="N17" i="30" s="1"/>
  <c r="O17" i="30" s="1"/>
  <c r="F16" i="30"/>
  <c r="J16" i="30" s="1"/>
  <c r="N16" i="30" s="1"/>
  <c r="O16" i="30" s="1"/>
  <c r="F15" i="30"/>
  <c r="J15" i="30" s="1"/>
  <c r="N15" i="30" s="1"/>
  <c r="O15" i="30" s="1"/>
  <c r="F14" i="30"/>
  <c r="J14" i="30" s="1"/>
  <c r="N14" i="30" s="1"/>
  <c r="O14" i="30" s="1"/>
  <c r="F13" i="30"/>
  <c r="J13" i="30" s="1"/>
  <c r="N13" i="30" s="1"/>
  <c r="O13" i="30" s="1"/>
  <c r="F12" i="30"/>
  <c r="J12" i="30" s="1"/>
  <c r="N12" i="30" s="1"/>
  <c r="O12" i="30" s="1"/>
  <c r="F11" i="30"/>
  <c r="J11" i="30" s="1"/>
  <c r="N11" i="30" s="1"/>
  <c r="O11" i="30" s="1"/>
  <c r="F10" i="30"/>
  <c r="J10" i="30" s="1"/>
  <c r="N10" i="30" s="1"/>
  <c r="F9" i="30"/>
  <c r="J9" i="30" s="1"/>
  <c r="N9" i="30" s="1"/>
  <c r="F64" i="10"/>
  <c r="J64" i="10" s="1"/>
  <c r="N64" i="10" s="1"/>
  <c r="O64" i="10" s="1"/>
  <c r="F63" i="10"/>
  <c r="J63" i="10" s="1"/>
  <c r="N63" i="10" s="1"/>
  <c r="O63" i="10" s="1"/>
  <c r="F62" i="10"/>
  <c r="J62" i="10" s="1"/>
  <c r="N62" i="10" s="1"/>
  <c r="O62" i="10" s="1"/>
  <c r="F61" i="10"/>
  <c r="J61" i="10" s="1"/>
  <c r="N61" i="10" s="1"/>
  <c r="O61" i="10" s="1"/>
  <c r="F60" i="10"/>
  <c r="J60" i="10" s="1"/>
  <c r="N60" i="10" s="1"/>
  <c r="O60" i="10" s="1"/>
  <c r="F59" i="10"/>
  <c r="J59" i="10" s="1"/>
  <c r="N59" i="10" s="1"/>
  <c r="O59" i="10" s="1"/>
  <c r="F58" i="10"/>
  <c r="J58" i="10" s="1"/>
  <c r="N58" i="10" s="1"/>
  <c r="O58" i="10" s="1"/>
  <c r="F57" i="10"/>
  <c r="J57" i="10" s="1"/>
  <c r="N57" i="10" s="1"/>
  <c r="O57" i="10" s="1"/>
  <c r="F56" i="10"/>
  <c r="J56" i="10" s="1"/>
  <c r="N56" i="10" s="1"/>
  <c r="O56" i="10" s="1"/>
  <c r="F55" i="10"/>
  <c r="J55" i="10" s="1"/>
  <c r="N55" i="10" s="1"/>
  <c r="O55" i="10" s="1"/>
  <c r="F54" i="10"/>
  <c r="J54" i="10" s="1"/>
  <c r="N54" i="10" s="1"/>
  <c r="O54" i="10" s="1"/>
  <c r="F53" i="10"/>
  <c r="J53" i="10" s="1"/>
  <c r="N53" i="10" s="1"/>
  <c r="O53" i="10" s="1"/>
  <c r="F52" i="10"/>
  <c r="J52" i="10" s="1"/>
  <c r="N52" i="10" s="1"/>
  <c r="O52" i="10" s="1"/>
  <c r="F51" i="10"/>
  <c r="J51" i="10" s="1"/>
  <c r="N51" i="10" s="1"/>
  <c r="O51" i="10" s="1"/>
  <c r="F50" i="10"/>
  <c r="J50" i="10" s="1"/>
  <c r="N50" i="10" s="1"/>
  <c r="O50" i="10" s="1"/>
  <c r="F49" i="10"/>
  <c r="J49" i="10" s="1"/>
  <c r="N49" i="10" s="1"/>
  <c r="O49" i="10" s="1"/>
  <c r="F48" i="10"/>
  <c r="J48" i="10" s="1"/>
  <c r="N48" i="10" s="1"/>
  <c r="O48" i="10" s="1"/>
  <c r="F47" i="10"/>
  <c r="J47" i="10" s="1"/>
  <c r="N47" i="10" s="1"/>
  <c r="O47" i="10" s="1"/>
  <c r="F46" i="10"/>
  <c r="J46" i="10" s="1"/>
  <c r="N46" i="10" s="1"/>
  <c r="O46" i="10" s="1"/>
  <c r="F45" i="10"/>
  <c r="J45" i="10" s="1"/>
  <c r="N45" i="10" s="1"/>
  <c r="O45" i="10" s="1"/>
  <c r="F44" i="10"/>
  <c r="J44" i="10" s="1"/>
  <c r="N44" i="10" s="1"/>
  <c r="O44" i="10" s="1"/>
  <c r="F43" i="10"/>
  <c r="J43" i="10" s="1"/>
  <c r="N43" i="10" s="1"/>
  <c r="O43" i="10" s="1"/>
  <c r="F42" i="10"/>
  <c r="J42" i="10" s="1"/>
  <c r="N42" i="10" s="1"/>
  <c r="O42" i="10" s="1"/>
  <c r="F41" i="10"/>
  <c r="J41" i="10" s="1"/>
  <c r="N41" i="10" s="1"/>
  <c r="O41" i="10" s="1"/>
  <c r="F40" i="10"/>
  <c r="J40" i="10" s="1"/>
  <c r="N40" i="10" s="1"/>
  <c r="O40" i="10" s="1"/>
  <c r="F39" i="10"/>
  <c r="J39" i="10" s="1"/>
  <c r="N39" i="10" s="1"/>
  <c r="O39" i="10" s="1"/>
  <c r="F38" i="10"/>
  <c r="J38" i="10" s="1"/>
  <c r="N38" i="10" s="1"/>
  <c r="O38" i="10" s="1"/>
  <c r="F37" i="10"/>
  <c r="J37" i="10" s="1"/>
  <c r="N37" i="10" s="1"/>
  <c r="O37" i="10" s="1"/>
  <c r="F64" i="8"/>
  <c r="J64" i="8" s="1"/>
  <c r="N64" i="8" s="1"/>
  <c r="O64" i="8" s="1"/>
  <c r="F63" i="8"/>
  <c r="J63" i="8" s="1"/>
  <c r="N63" i="8" s="1"/>
  <c r="O63" i="8" s="1"/>
  <c r="F62" i="8"/>
  <c r="J62" i="8" s="1"/>
  <c r="N62" i="8" s="1"/>
  <c r="O62" i="8" s="1"/>
  <c r="F61" i="8"/>
  <c r="J61" i="8" s="1"/>
  <c r="N61" i="8" s="1"/>
  <c r="O61" i="8" s="1"/>
  <c r="F60" i="8"/>
  <c r="J60" i="8" s="1"/>
  <c r="N60" i="8" s="1"/>
  <c r="O60" i="8" s="1"/>
  <c r="F59" i="8"/>
  <c r="J59" i="8" s="1"/>
  <c r="N59" i="8" s="1"/>
  <c r="O59" i="8" s="1"/>
  <c r="F58" i="8"/>
  <c r="J58" i="8" s="1"/>
  <c r="N58" i="8" s="1"/>
  <c r="O58" i="8" s="1"/>
  <c r="F57" i="8"/>
  <c r="J57" i="8" s="1"/>
  <c r="N57" i="8" s="1"/>
  <c r="O57" i="8" s="1"/>
  <c r="F56" i="8"/>
  <c r="J56" i="8" s="1"/>
  <c r="N56" i="8" s="1"/>
  <c r="O56" i="8" s="1"/>
  <c r="F55" i="8"/>
  <c r="J55" i="8" s="1"/>
  <c r="N55" i="8" s="1"/>
  <c r="O55" i="8" s="1"/>
  <c r="F54" i="8"/>
  <c r="J54" i="8" s="1"/>
  <c r="N54" i="8" s="1"/>
  <c r="O54" i="8" s="1"/>
  <c r="F53" i="8"/>
  <c r="J53" i="8" s="1"/>
  <c r="N53" i="8" s="1"/>
  <c r="O53" i="8" s="1"/>
  <c r="F52" i="8"/>
  <c r="J52" i="8" s="1"/>
  <c r="N52" i="8" s="1"/>
  <c r="O52" i="8" s="1"/>
  <c r="F51" i="8"/>
  <c r="J51" i="8" s="1"/>
  <c r="N51" i="8" s="1"/>
  <c r="O51" i="8" s="1"/>
  <c r="F50" i="8"/>
  <c r="J50" i="8" s="1"/>
  <c r="N50" i="8" s="1"/>
  <c r="O50" i="8" s="1"/>
  <c r="F49" i="8"/>
  <c r="J49" i="8" s="1"/>
  <c r="N49" i="8" s="1"/>
  <c r="O49" i="8" s="1"/>
  <c r="F48" i="8"/>
  <c r="J48" i="8" s="1"/>
  <c r="N48" i="8" s="1"/>
  <c r="O48" i="8" s="1"/>
  <c r="F47" i="8"/>
  <c r="J47" i="8" s="1"/>
  <c r="N47" i="8" s="1"/>
  <c r="O47" i="8" s="1"/>
  <c r="F46" i="8"/>
  <c r="J46" i="8" s="1"/>
  <c r="N46" i="8" s="1"/>
  <c r="O46" i="8" s="1"/>
  <c r="F45" i="8"/>
  <c r="J45" i="8" s="1"/>
  <c r="N45" i="8" s="1"/>
  <c r="O45" i="8" s="1"/>
  <c r="F44" i="8"/>
  <c r="J44" i="8" s="1"/>
  <c r="N44" i="8" s="1"/>
  <c r="O44" i="8" s="1"/>
  <c r="F43" i="8"/>
  <c r="J43" i="8" s="1"/>
  <c r="N43" i="8" s="1"/>
  <c r="O43" i="8" s="1"/>
  <c r="F42" i="8"/>
  <c r="J42" i="8" s="1"/>
  <c r="N42" i="8" s="1"/>
  <c r="O42" i="8" s="1"/>
  <c r="F41" i="8"/>
  <c r="J41" i="8" s="1"/>
  <c r="N41" i="8" s="1"/>
  <c r="O41" i="8" s="1"/>
  <c r="F40" i="8"/>
  <c r="J40" i="8" s="1"/>
  <c r="N40" i="8" s="1"/>
  <c r="O40" i="8" s="1"/>
  <c r="F39" i="8"/>
  <c r="J39" i="8" s="1"/>
  <c r="N39" i="8" s="1"/>
  <c r="O39" i="8" s="1"/>
  <c r="F38" i="8"/>
  <c r="J38" i="8" s="1"/>
  <c r="N38" i="8" s="1"/>
  <c r="O38" i="8" s="1"/>
  <c r="F37" i="8"/>
  <c r="J37" i="8" s="1"/>
  <c r="N37" i="8" s="1"/>
  <c r="O37" i="8" s="1"/>
  <c r="F9" i="29"/>
  <c r="J9" i="29" s="1"/>
  <c r="N9" i="29" s="1"/>
  <c r="O9" i="29" s="1"/>
  <c r="F10" i="29"/>
  <c r="J10" i="29" s="1"/>
  <c r="N10" i="29" s="1"/>
  <c r="O10" i="29" s="1"/>
  <c r="F11" i="29"/>
  <c r="J11" i="29" s="1"/>
  <c r="N11" i="29" s="1"/>
  <c r="O11" i="29" s="1"/>
  <c r="F12" i="29"/>
  <c r="J12" i="29" s="1"/>
  <c r="N12" i="29" s="1"/>
  <c r="O12" i="29" s="1"/>
  <c r="F13" i="29"/>
  <c r="J13" i="29" s="1"/>
  <c r="N13" i="29" s="1"/>
  <c r="O13" i="29" s="1"/>
  <c r="F14" i="29"/>
  <c r="J14" i="29" s="1"/>
  <c r="N14" i="29" s="1"/>
  <c r="O14" i="29" s="1"/>
  <c r="F15" i="29"/>
  <c r="J15" i="29" s="1"/>
  <c r="N15" i="29" s="1"/>
  <c r="O15" i="29" s="1"/>
  <c r="F16" i="29"/>
  <c r="J16" i="29" s="1"/>
  <c r="N16" i="29" s="1"/>
  <c r="O16" i="29" s="1"/>
  <c r="F17" i="29"/>
  <c r="J17" i="29" s="1"/>
  <c r="N17" i="29" s="1"/>
  <c r="O17" i="29" s="1"/>
  <c r="F18" i="29"/>
  <c r="J18" i="29" s="1"/>
  <c r="N18" i="29" s="1"/>
  <c r="O18" i="29" s="1"/>
  <c r="F19" i="29"/>
  <c r="J19" i="29" s="1"/>
  <c r="N19" i="29" s="1"/>
  <c r="O19" i="29" s="1"/>
  <c r="F20" i="29"/>
  <c r="J20" i="29" s="1"/>
  <c r="N20" i="29" s="1"/>
  <c r="O20" i="29" s="1"/>
  <c r="F21" i="29"/>
  <c r="J21" i="29" s="1"/>
  <c r="N21" i="29" s="1"/>
  <c r="O21" i="29" s="1"/>
  <c r="F22" i="29"/>
  <c r="J22" i="29"/>
  <c r="N22" i="29" s="1"/>
  <c r="O22" i="29" s="1"/>
  <c r="F23" i="29"/>
  <c r="J23" i="29"/>
  <c r="N23" i="29" s="1"/>
  <c r="O23" i="29" s="1"/>
  <c r="F24" i="29"/>
  <c r="J24" i="29"/>
  <c r="N24" i="29" s="1"/>
  <c r="O24" i="29" s="1"/>
  <c r="F25" i="29"/>
  <c r="J25" i="29"/>
  <c r="N25" i="29" s="1"/>
  <c r="O25" i="29" s="1"/>
  <c r="F26" i="29"/>
  <c r="J26" i="29"/>
  <c r="N26" i="29" s="1"/>
  <c r="O26" i="29" s="1"/>
  <c r="F27" i="29"/>
  <c r="J27" i="29"/>
  <c r="N27" i="29" s="1"/>
  <c r="O27" i="29" s="1"/>
  <c r="F28" i="29"/>
  <c r="J28" i="29"/>
  <c r="N28" i="29" s="1"/>
  <c r="O28" i="29" s="1"/>
  <c r="F29" i="29"/>
  <c r="J29" i="29"/>
  <c r="N29" i="29" s="1"/>
  <c r="O29" i="29" s="1"/>
  <c r="F30" i="29"/>
  <c r="J30" i="29"/>
  <c r="N30" i="29" s="1"/>
  <c r="O30" i="29" s="1"/>
  <c r="F31" i="29"/>
  <c r="J31" i="29"/>
  <c r="N31" i="29" s="1"/>
  <c r="O31" i="29" s="1"/>
  <c r="F32" i="29"/>
  <c r="J32" i="29"/>
  <c r="N32" i="29" s="1"/>
  <c r="O32" i="29" s="1"/>
  <c r="F33" i="29"/>
  <c r="J33" i="29"/>
  <c r="N33" i="29" s="1"/>
  <c r="O33" i="29" s="1"/>
  <c r="F34" i="29"/>
  <c r="J34" i="29"/>
  <c r="N34" i="29" s="1"/>
  <c r="O34" i="29" s="1"/>
  <c r="F35" i="29"/>
  <c r="J35" i="29" s="1"/>
  <c r="N35" i="29" s="1"/>
  <c r="O35" i="29" s="1"/>
  <c r="F36" i="29"/>
  <c r="J36" i="29" s="1"/>
  <c r="N36" i="29" s="1"/>
  <c r="O36" i="29" s="1"/>
  <c r="F36" i="8"/>
  <c r="J36" i="8" s="1"/>
  <c r="N36" i="8" s="1"/>
  <c r="O36" i="8" s="1"/>
  <c r="F35" i="8"/>
  <c r="J35" i="8" s="1"/>
  <c r="N35" i="8" s="1"/>
  <c r="O35" i="8" s="1"/>
  <c r="F34" i="8"/>
  <c r="J34" i="8" s="1"/>
  <c r="N34" i="8" s="1"/>
  <c r="O34" i="8" s="1"/>
  <c r="F33" i="8"/>
  <c r="J33" i="8" s="1"/>
  <c r="N33" i="8" s="1"/>
  <c r="O33" i="8" s="1"/>
  <c r="F32" i="8"/>
  <c r="J32" i="8" s="1"/>
  <c r="N32" i="8" s="1"/>
  <c r="O32" i="8" s="1"/>
  <c r="F31" i="8"/>
  <c r="J31" i="8" s="1"/>
  <c r="N31" i="8" s="1"/>
  <c r="O31" i="8" s="1"/>
  <c r="F30" i="8"/>
  <c r="J30" i="8" s="1"/>
  <c r="N30" i="8" s="1"/>
  <c r="O30" i="8" s="1"/>
  <c r="F29" i="8"/>
  <c r="J29" i="8" s="1"/>
  <c r="N29" i="8" s="1"/>
  <c r="O29" i="8" s="1"/>
  <c r="F28" i="8"/>
  <c r="J28" i="8" s="1"/>
  <c r="N28" i="8" s="1"/>
  <c r="O28" i="8" s="1"/>
  <c r="F27" i="8"/>
  <c r="J27" i="8" s="1"/>
  <c r="N27" i="8" s="1"/>
  <c r="O27" i="8" s="1"/>
  <c r="F25" i="8"/>
  <c r="J25" i="8" s="1"/>
  <c r="N25" i="8" s="1"/>
  <c r="O25" i="8" s="1"/>
  <c r="F26" i="8"/>
  <c r="J26" i="8" s="1"/>
  <c r="N26" i="8" s="1"/>
  <c r="O26" i="8" s="1"/>
  <c r="F36" i="10"/>
  <c r="J36" i="10" s="1"/>
  <c r="N36" i="10" s="1"/>
  <c r="O36" i="10" s="1"/>
  <c r="F35" i="10"/>
  <c r="J35" i="10" s="1"/>
  <c r="N35" i="10" s="1"/>
  <c r="O35" i="10" s="1"/>
  <c r="F34" i="10"/>
  <c r="J34" i="10" s="1"/>
  <c r="N34" i="10" s="1"/>
  <c r="O34" i="10" s="1"/>
  <c r="F33" i="10"/>
  <c r="J33" i="10" s="1"/>
  <c r="N33" i="10" s="1"/>
  <c r="O33" i="10" s="1"/>
  <c r="F32" i="10"/>
  <c r="J32" i="10" s="1"/>
  <c r="N32" i="10" s="1"/>
  <c r="O32" i="10" s="1"/>
  <c r="F31" i="10"/>
  <c r="J31" i="10" s="1"/>
  <c r="N31" i="10" s="1"/>
  <c r="O31" i="10" s="1"/>
  <c r="F30" i="10"/>
  <c r="J30" i="10" s="1"/>
  <c r="N30" i="10" s="1"/>
  <c r="O30" i="10" s="1"/>
  <c r="F29" i="10"/>
  <c r="J29" i="10" s="1"/>
  <c r="N29" i="10" s="1"/>
  <c r="O29" i="10" s="1"/>
  <c r="F28" i="10"/>
  <c r="J28" i="10" s="1"/>
  <c r="N28" i="10" s="1"/>
  <c r="O28" i="10" s="1"/>
  <c r="F27" i="10"/>
  <c r="J27" i="10" s="1"/>
  <c r="N27" i="10" s="1"/>
  <c r="O27" i="10" s="1"/>
  <c r="F26" i="10"/>
  <c r="J26" i="10" s="1"/>
  <c r="N26" i="10" s="1"/>
  <c r="O26" i="10" s="1"/>
  <c r="F25" i="10"/>
  <c r="J25" i="10" s="1"/>
  <c r="N25" i="10" s="1"/>
  <c r="O25" i="10" s="1"/>
  <c r="F24" i="10"/>
  <c r="J24" i="10" s="1"/>
  <c r="N24" i="10" s="1"/>
  <c r="O24" i="10" s="1"/>
  <c r="F23" i="10"/>
  <c r="J23" i="10" s="1"/>
  <c r="N23" i="10" s="1"/>
  <c r="O23" i="10" s="1"/>
  <c r="F22" i="10"/>
  <c r="J22" i="10" s="1"/>
  <c r="N22" i="10" s="1"/>
  <c r="O22" i="10" s="1"/>
  <c r="F21" i="10"/>
  <c r="J21" i="10" s="1"/>
  <c r="N21" i="10" s="1"/>
  <c r="O21" i="10" s="1"/>
  <c r="F20" i="10"/>
  <c r="J20" i="10" s="1"/>
  <c r="N20" i="10" s="1"/>
  <c r="O20" i="10" s="1"/>
  <c r="F19" i="10"/>
  <c r="J19" i="10" s="1"/>
  <c r="N19" i="10" s="1"/>
  <c r="O19" i="10" s="1"/>
  <c r="F18" i="10"/>
  <c r="J18" i="10" s="1"/>
  <c r="N18" i="10" s="1"/>
  <c r="O18" i="10" s="1"/>
  <c r="F17" i="10"/>
  <c r="J17" i="10" s="1"/>
  <c r="N17" i="10" s="1"/>
  <c r="O17" i="10" s="1"/>
  <c r="F16" i="10"/>
  <c r="J16" i="10" s="1"/>
  <c r="N16" i="10" s="1"/>
  <c r="O16" i="10" s="1"/>
  <c r="F15" i="10"/>
  <c r="J15" i="10" s="1"/>
  <c r="N15" i="10" s="1"/>
  <c r="O15" i="10" s="1"/>
  <c r="F14" i="10"/>
  <c r="J14" i="10" s="1"/>
  <c r="N14" i="10" s="1"/>
  <c r="O14" i="10" s="1"/>
  <c r="F13" i="10"/>
  <c r="J13" i="10" s="1"/>
  <c r="N13" i="10" s="1"/>
  <c r="O13" i="10" s="1"/>
  <c r="F12" i="10"/>
  <c r="J12" i="10" s="1"/>
  <c r="N12" i="10" s="1"/>
  <c r="O12" i="10" s="1"/>
  <c r="F11" i="10"/>
  <c r="J11" i="10" s="1"/>
  <c r="N11" i="10" s="1"/>
  <c r="O11" i="10" s="1"/>
  <c r="F10" i="10"/>
  <c r="J10" i="10" s="1"/>
  <c r="N10" i="10" s="1"/>
  <c r="O10" i="10" s="1"/>
  <c r="F9" i="10"/>
  <c r="J9" i="10" s="1"/>
  <c r="N9" i="10" s="1"/>
  <c r="O9" i="10" s="1"/>
  <c r="F20" i="8"/>
  <c r="J20" i="8" s="1"/>
  <c r="N20" i="8" s="1"/>
  <c r="O20" i="8" s="1"/>
  <c r="F19" i="8"/>
  <c r="J19" i="8" s="1"/>
  <c r="N19" i="8" s="1"/>
  <c r="O19" i="8" s="1"/>
  <c r="F18" i="8"/>
  <c r="J18" i="8" s="1"/>
  <c r="N18" i="8" s="1"/>
  <c r="O18" i="8" s="1"/>
  <c r="F17" i="8"/>
  <c r="J17" i="8" s="1"/>
  <c r="N17" i="8" s="1"/>
  <c r="O17" i="8" s="1"/>
  <c r="F16" i="8"/>
  <c r="J16" i="8" s="1"/>
  <c r="N16" i="8" s="1"/>
  <c r="O16" i="8" s="1"/>
  <c r="F15" i="8"/>
  <c r="J15" i="8" s="1"/>
  <c r="N15" i="8" s="1"/>
  <c r="O15" i="8" s="1"/>
  <c r="F14" i="8"/>
  <c r="J14" i="8" s="1"/>
  <c r="N14" i="8" s="1"/>
  <c r="O14" i="8" s="1"/>
  <c r="F13" i="8"/>
  <c r="J13" i="8" s="1"/>
  <c r="N13" i="8" s="1"/>
  <c r="O13" i="8" s="1"/>
  <c r="F12" i="8"/>
  <c r="J12" i="8" s="1"/>
  <c r="N12" i="8" s="1"/>
  <c r="O12" i="8" s="1"/>
  <c r="F11" i="8"/>
  <c r="J11" i="8" s="1"/>
  <c r="N11" i="8" s="1"/>
  <c r="O11" i="8" s="1"/>
  <c r="F10" i="8"/>
  <c r="J10" i="8" s="1"/>
  <c r="N10" i="8" s="1"/>
  <c r="O10" i="8" s="1"/>
  <c r="F9" i="8"/>
  <c r="J9" i="8" s="1"/>
  <c r="N9" i="8" s="1"/>
  <c r="O9" i="8" s="1"/>
  <c r="F24" i="8"/>
  <c r="J24" i="8" s="1"/>
  <c r="N24" i="8" s="1"/>
  <c r="O24" i="8" s="1"/>
  <c r="F23" i="8"/>
  <c r="J23" i="8" s="1"/>
  <c r="N23" i="8" s="1"/>
  <c r="O23" i="8" s="1"/>
  <c r="F22" i="8"/>
  <c r="J22" i="8" s="1"/>
  <c r="N22" i="8" s="1"/>
  <c r="O22" i="8" s="1"/>
  <c r="F21" i="8"/>
  <c r="J21" i="8" s="1"/>
  <c r="N21" i="8" s="1"/>
  <c r="O21" i="8" s="1"/>
  <c r="F30" i="28"/>
  <c r="J30" i="28" s="1"/>
  <c r="N30" i="28" s="1"/>
  <c r="O30" i="28" s="1"/>
  <c r="F29" i="28"/>
  <c r="J29" i="28" s="1"/>
  <c r="N29" i="28" s="1"/>
  <c r="O29" i="28" s="1"/>
  <c r="F28" i="28"/>
  <c r="J28" i="28" s="1"/>
  <c r="N28" i="28" s="1"/>
  <c r="O28" i="28" s="1"/>
  <c r="F27" i="28"/>
  <c r="J27" i="28" s="1"/>
  <c r="N27" i="28" s="1"/>
  <c r="O27" i="28" s="1"/>
  <c r="F26" i="28"/>
  <c r="J26" i="28" s="1"/>
  <c r="N26" i="28" s="1"/>
  <c r="O26" i="28" s="1"/>
  <c r="F25" i="28"/>
  <c r="J25" i="28" s="1"/>
  <c r="N25" i="28" s="1"/>
  <c r="O25" i="28" s="1"/>
  <c r="F24" i="28"/>
  <c r="J24" i="28" s="1"/>
  <c r="N24" i="28" s="1"/>
  <c r="O24" i="28" s="1"/>
  <c r="F23" i="28"/>
  <c r="J23" i="28" s="1"/>
  <c r="N23" i="28" s="1"/>
  <c r="O23" i="28" s="1"/>
  <c r="F22" i="28"/>
  <c r="J22" i="28" s="1"/>
  <c r="N22" i="28" s="1"/>
  <c r="O22" i="28" s="1"/>
  <c r="F21" i="28"/>
  <c r="J21" i="28" s="1"/>
  <c r="N21" i="28" s="1"/>
  <c r="O21" i="28" s="1"/>
  <c r="F20" i="28"/>
  <c r="J20" i="28" s="1"/>
  <c r="N20" i="28" s="1"/>
  <c r="O20" i="28" s="1"/>
  <c r="F19" i="28"/>
  <c r="J19" i="28" s="1"/>
  <c r="N19" i="28" s="1"/>
  <c r="O19" i="28" s="1"/>
  <c r="F18" i="28"/>
  <c r="J18" i="28" s="1"/>
  <c r="N18" i="28" s="1"/>
  <c r="O18" i="28" s="1"/>
  <c r="F17" i="28"/>
  <c r="J17" i="28" s="1"/>
  <c r="N17" i="28" s="1"/>
  <c r="O17" i="28" s="1"/>
  <c r="F16" i="28"/>
  <c r="J16" i="28" s="1"/>
  <c r="N16" i="28" s="1"/>
  <c r="O16" i="28" s="1"/>
  <c r="F15" i="28"/>
  <c r="J15" i="28" s="1"/>
  <c r="N15" i="28" s="1"/>
  <c r="O15" i="28" s="1"/>
  <c r="F14" i="28"/>
  <c r="J14" i="28" s="1"/>
  <c r="N14" i="28" s="1"/>
  <c r="O14" i="28" s="1"/>
  <c r="F13" i="28"/>
  <c r="J13" i="28" s="1"/>
  <c r="N13" i="28" s="1"/>
  <c r="O13" i="28" s="1"/>
  <c r="F12" i="28"/>
  <c r="J12" i="28" s="1"/>
  <c r="N12" i="28" s="1"/>
  <c r="O12" i="28" s="1"/>
  <c r="F11" i="28"/>
  <c r="J11" i="28" s="1"/>
  <c r="N11" i="28" s="1"/>
  <c r="O11" i="28" s="1"/>
  <c r="F10" i="28"/>
  <c r="J10" i="28" s="1"/>
  <c r="N10" i="28" s="1"/>
  <c r="O10" i="28" s="1"/>
  <c r="F9" i="28"/>
  <c r="J9" i="28" s="1"/>
  <c r="N9" i="28" s="1"/>
  <c r="F18" i="11"/>
  <c r="J18" i="11" s="1"/>
  <c r="N18" i="11" s="1"/>
  <c r="O18" i="11" s="1"/>
  <c r="F17" i="11"/>
  <c r="J17" i="11" s="1"/>
  <c r="N17" i="11" s="1"/>
  <c r="O17" i="11" s="1"/>
  <c r="F16" i="11"/>
  <c r="J16" i="11" s="1"/>
  <c r="N16" i="11" s="1"/>
  <c r="O16" i="11" s="1"/>
  <c r="F15" i="11"/>
  <c r="J15" i="11" s="1"/>
  <c r="N15" i="11" s="1"/>
  <c r="O15" i="11" s="1"/>
  <c r="O18" i="30" l="1"/>
  <c r="O9" i="28"/>
  <c r="F14" i="11" l="1"/>
  <c r="J14" i="11" s="1"/>
  <c r="N14" i="11" s="1"/>
  <c r="O14" i="11" s="1"/>
  <c r="F13" i="11"/>
  <c r="J13" i="11" s="1"/>
  <c r="N13" i="11" s="1"/>
  <c r="O13" i="11" s="1"/>
  <c r="F20" i="20" l="1"/>
  <c r="J20" i="20" s="1"/>
  <c r="N20" i="20" s="1"/>
  <c r="F19" i="20"/>
  <c r="J19" i="20" s="1"/>
  <c r="N19" i="20" s="1"/>
  <c r="F20" i="19"/>
  <c r="J20" i="19" s="1"/>
  <c r="N20" i="19" s="1"/>
  <c r="F19" i="19"/>
  <c r="J19" i="19" s="1"/>
  <c r="N19" i="19" s="1"/>
  <c r="F18" i="20" l="1"/>
  <c r="J18" i="20" s="1"/>
  <c r="N18" i="20" s="1"/>
  <c r="F17" i="20"/>
  <c r="J17" i="20" s="1"/>
  <c r="N17" i="20" s="1"/>
  <c r="J16" i="20"/>
  <c r="N16" i="20" s="1"/>
  <c r="F16" i="20"/>
  <c r="F15" i="20"/>
  <c r="J15" i="20" s="1"/>
  <c r="N15" i="20" s="1"/>
  <c r="F14" i="20"/>
  <c r="J14" i="20" s="1"/>
  <c r="N14" i="20" s="1"/>
  <c r="F13" i="20"/>
  <c r="J13" i="20" s="1"/>
  <c r="N13" i="20" s="1"/>
  <c r="F12" i="20"/>
  <c r="J12" i="20" s="1"/>
  <c r="N12" i="20" s="1"/>
  <c r="F11" i="20"/>
  <c r="J11" i="20" s="1"/>
  <c r="N11" i="20" s="1"/>
  <c r="F10" i="20"/>
  <c r="J10" i="20" s="1"/>
  <c r="N10" i="20" s="1"/>
  <c r="F11" i="19"/>
  <c r="J11" i="19" s="1"/>
  <c r="N11" i="19" s="1"/>
  <c r="F12" i="19"/>
  <c r="J12" i="19" s="1"/>
  <c r="N12" i="19" s="1"/>
  <c r="F13" i="19"/>
  <c r="J13" i="19" s="1"/>
  <c r="N13" i="19" s="1"/>
  <c r="F14" i="19"/>
  <c r="J14" i="19" s="1"/>
  <c r="N14" i="19" s="1"/>
  <c r="F15" i="19"/>
  <c r="J15" i="19" s="1"/>
  <c r="N15" i="19" s="1"/>
  <c r="F16" i="19"/>
  <c r="J16" i="19" s="1"/>
  <c r="N16" i="19" s="1"/>
  <c r="F17" i="19"/>
  <c r="J17" i="19" s="1"/>
  <c r="N17" i="19" s="1"/>
  <c r="F18" i="19"/>
  <c r="J18" i="19" s="1"/>
  <c r="N18" i="19" s="1"/>
  <c r="F10" i="19"/>
  <c r="J10" i="19" s="1"/>
  <c r="N10" i="19" s="1"/>
  <c r="F9" i="11" l="1"/>
  <c r="J9" i="11" s="1"/>
  <c r="N9" i="11" s="1"/>
  <c r="O9" i="11" s="1"/>
  <c r="F10" i="11"/>
  <c r="J10" i="11" s="1"/>
  <c r="N10" i="11" s="1"/>
  <c r="O10" i="11" s="1"/>
  <c r="F11" i="22" l="1"/>
  <c r="J11" i="22" s="1"/>
  <c r="N11" i="22" s="1"/>
  <c r="F10" i="22"/>
  <c r="J10" i="22" s="1"/>
  <c r="N10" i="22" s="1"/>
  <c r="F9" i="22"/>
  <c r="J9" i="22" s="1"/>
  <c r="N9" i="22" s="1"/>
  <c r="O9" i="22" s="1"/>
  <c r="F9" i="18" l="1"/>
  <c r="F10" i="18"/>
  <c r="F11" i="18"/>
  <c r="F9" i="19"/>
  <c r="N10" i="18"/>
  <c r="N11" i="18"/>
  <c r="N9" i="18"/>
  <c r="F9" i="20"/>
  <c r="J9" i="20" s="1"/>
  <c r="N9" i="20" s="1"/>
  <c r="O9" i="18" l="1"/>
  <c r="J9" i="19"/>
  <c r="N9" i="19" s="1"/>
  <c r="F10" i="17"/>
  <c r="J10" i="17" s="1"/>
  <c r="F11" i="17"/>
  <c r="J11" i="17" s="1"/>
  <c r="N11" i="17" s="1"/>
  <c r="F9" i="17"/>
  <c r="J9" i="17" s="1"/>
  <c r="N9" i="17" s="1"/>
  <c r="F12" i="11"/>
  <c r="F11" i="11"/>
  <c r="J11" i="11" s="1"/>
  <c r="N11" i="11" s="1"/>
  <c r="O11" i="11" s="1"/>
  <c r="J12" i="11" l="1"/>
  <c r="N12" i="11" s="1"/>
  <c r="O12" i="11" s="1"/>
  <c r="N10" i="17"/>
  <c r="O10" i="17" s="1"/>
  <c r="O11" i="17"/>
  <c r="O9" i="17"/>
</calcChain>
</file>

<file path=xl/sharedStrings.xml><?xml version="1.0" encoding="utf-8"?>
<sst xmlns="http://schemas.openxmlformats.org/spreadsheetml/2006/main" count="1307" uniqueCount="272">
  <si>
    <t>Measuring Equipment Record</t>
  </si>
  <si>
    <t>:</t>
  </si>
  <si>
    <t>Code</t>
  </si>
  <si>
    <t xml:space="preserve">  Range / Resol.</t>
  </si>
  <si>
    <t>Norminal
value</t>
  </si>
  <si>
    <t>Reding
value</t>
  </si>
  <si>
    <t>Judgement</t>
  </si>
  <si>
    <t>Cert. no / Remark</t>
  </si>
  <si>
    <t>หมายเลขแบบฟอร์ม : PM-LA-500-04 / วันที่ใช้งาน : 14-07-2018 / แก้ไขครั้งที่ : 00</t>
  </si>
  <si>
    <t>Error (1)</t>
  </si>
  <si>
    <t>Uncert. (2)</t>
  </si>
  <si>
    <t>(1) + (2)</t>
  </si>
  <si>
    <t>Date</t>
  </si>
  <si>
    <t>Accuracy</t>
  </si>
  <si>
    <t>Calibration interval</t>
  </si>
  <si>
    <t>Accessory</t>
  </si>
  <si>
    <t>Manufacturer</t>
  </si>
  <si>
    <t>Model</t>
  </si>
  <si>
    <t>Serial no.</t>
  </si>
  <si>
    <t>Name</t>
  </si>
  <si>
    <t>: Sound Level Meter</t>
  </si>
  <si>
    <t>: ACO</t>
  </si>
  <si>
    <t>: 1 Month</t>
  </si>
  <si>
    <t>: 6236</t>
  </si>
  <si>
    <t>: 142016</t>
  </si>
  <si>
    <t>: ± 1.5 dB</t>
  </si>
  <si>
    <t>: Battery, Windscreen, Microphone</t>
  </si>
  <si>
    <t>: 142018</t>
  </si>
  <si>
    <t>: 142017</t>
  </si>
  <si>
    <t>: 1 Year</t>
  </si>
  <si>
    <t>:Sound Level Calibrator</t>
  </si>
  <si>
    <t>: Tenmars</t>
  </si>
  <si>
    <t>TM-100</t>
  </si>
  <si>
    <t>: 28 - 130 dB</t>
  </si>
  <si>
    <t>: 94.0 และ 114.0 dB</t>
  </si>
  <si>
    <t>: 160100571</t>
  </si>
  <si>
    <t>: ± 0.5 dB</t>
  </si>
  <si>
    <t>: Battery, Cover</t>
  </si>
  <si>
    <t>0376SV18</t>
  </si>
  <si>
    <t>:pH Meter</t>
  </si>
  <si>
    <t>Extech</t>
  </si>
  <si>
    <t>: PH-100</t>
  </si>
  <si>
    <t>: pH 0 - 14</t>
  </si>
  <si>
    <t>: '±0.1 pH ±0.5˚C
(25˚C)</t>
  </si>
  <si>
    <t>ADWA</t>
  </si>
  <si>
    <t>: 398397</t>
  </si>
  <si>
    <t>: DOMeter</t>
  </si>
  <si>
    <t>: AD-11</t>
  </si>
  <si>
    <t>Lutron</t>
  </si>
  <si>
    <t>: PDO-519</t>
  </si>
  <si>
    <r>
      <t>: ' ±0.4 mg/L ± 0.7 % O</t>
    </r>
    <r>
      <rPr>
        <vertAlign val="subscript"/>
        <sz val="10"/>
        <rFont val="Arial"/>
        <family val="2"/>
      </rPr>
      <t>2</t>
    </r>
  </si>
  <si>
    <t>: 92077</t>
  </si>
  <si>
    <t>: 92078</t>
  </si>
  <si>
    <t>: DO Meter</t>
  </si>
  <si>
    <t>± 0.01 pH</t>
  </si>
  <si>
    <r>
      <t>: ±0.4 mg/L ± 0.7 % O</t>
    </r>
    <r>
      <rPr>
        <vertAlign val="subscript"/>
        <sz val="10"/>
        <rFont val="Arial"/>
        <family val="2"/>
      </rPr>
      <t>2</t>
    </r>
  </si>
  <si>
    <t>เติมน้ำยา</t>
  </si>
  <si>
    <r>
      <t>: 0 - 20 mg/L 0 - 100% O</t>
    </r>
    <r>
      <rPr>
        <vertAlign val="subscript"/>
        <sz val="10"/>
        <rFont val="Arial"/>
        <family val="2"/>
      </rPr>
      <t>2</t>
    </r>
  </si>
  <si>
    <t>Smart Sensor</t>
  </si>
  <si>
    <t>: AS218</t>
  </si>
  <si>
    <t>: 3806615</t>
  </si>
  <si>
    <t>: 0.00 - 14.00 pH</t>
  </si>
  <si>
    <t xml:space="preserve">: ±0.03 pH </t>
  </si>
  <si>
    <t>: Battery,,</t>
  </si>
  <si>
    <t>ชำรุด ในเดือน ธันวาคม 2561</t>
  </si>
  <si>
    <t>SM190101</t>
  </si>
  <si>
    <t>SM190102</t>
  </si>
  <si>
    <t>SM190103</t>
  </si>
  <si>
    <t>SM190201</t>
  </si>
  <si>
    <t>SM190202</t>
  </si>
  <si>
    <t>SM190203</t>
  </si>
  <si>
    <t>SM190301</t>
  </si>
  <si>
    <t>SM190302</t>
  </si>
  <si>
    <t>SM190303</t>
  </si>
  <si>
    <t>SM190401</t>
  </si>
  <si>
    <t>SM190402</t>
  </si>
  <si>
    <t>SM190403</t>
  </si>
  <si>
    <t>SM190501</t>
  </si>
  <si>
    <t>SM190502</t>
  </si>
  <si>
    <t>SM190503</t>
  </si>
  <si>
    <t>SM190601</t>
  </si>
  <si>
    <t>SM190603</t>
  </si>
  <si>
    <t>SM190701</t>
  </si>
  <si>
    <t>SM190702</t>
  </si>
  <si>
    <t>SM190801</t>
  </si>
  <si>
    <t>SM190802</t>
  </si>
  <si>
    <t>เติมน้ำยา 16/10/2562</t>
  </si>
  <si>
    <t>SM190901</t>
  </si>
  <si>
    <t>SM190602</t>
  </si>
  <si>
    <t>0325SV20</t>
  </si>
  <si>
    <t>CP20210080EB</t>
  </si>
  <si>
    <t>CP20220359EA</t>
  </si>
  <si>
    <t>: FI-B-01</t>
  </si>
  <si>
    <t>: FI-B-02</t>
  </si>
  <si>
    <t>: FI-B-03</t>
  </si>
  <si>
    <t>SM200704</t>
  </si>
  <si>
    <t>SM200801</t>
  </si>
  <si>
    <t>SM201001</t>
  </si>
  <si>
    <t>SM201002</t>
  </si>
  <si>
    <t>SM201003</t>
  </si>
  <si>
    <t>ISTEC201205</t>
  </si>
  <si>
    <t>SM190902</t>
  </si>
  <si>
    <t>SM191002</t>
  </si>
  <si>
    <t>SM191001</t>
  </si>
  <si>
    <t>SM191103</t>
  </si>
  <si>
    <t>SM191104</t>
  </si>
  <si>
    <t>SM191202</t>
  </si>
  <si>
    <t>SM191201</t>
  </si>
  <si>
    <t>SM200101</t>
  </si>
  <si>
    <t>SM200102</t>
  </si>
  <si>
    <t>SM200203</t>
  </si>
  <si>
    <t>24/2/2020.</t>
  </si>
  <si>
    <t>: 6226</t>
  </si>
  <si>
    <t>: 200006</t>
  </si>
  <si>
    <t>: FI-B-12</t>
  </si>
  <si>
    <t>SM200204</t>
  </si>
  <si>
    <t>SM200205</t>
  </si>
  <si>
    <t>SM200308</t>
  </si>
  <si>
    <t>SM200309</t>
  </si>
  <si>
    <t>SM200310</t>
  </si>
  <si>
    <t>: Noise Dose Meter</t>
  </si>
  <si>
    <t>: 30 - 130 dB</t>
  </si>
  <si>
    <t>: FI-B-14</t>
  </si>
  <si>
    <t>: 190500027</t>
  </si>
  <si>
    <t>: 190500064</t>
  </si>
  <si>
    <t>: ST-130</t>
  </si>
  <si>
    <t xml:space="preserve"> Remark</t>
  </si>
  <si>
    <t xml:space="preserve">Cert. no </t>
  </si>
  <si>
    <t>Cert. no</t>
  </si>
  <si>
    <t>: 3 Month</t>
  </si>
  <si>
    <t>Adjustment
@ 94.0,114.0 dB</t>
  </si>
  <si>
    <t>SM200415</t>
  </si>
  <si>
    <t>Adjustment
@ 94.0 dB</t>
  </si>
  <si>
    <t>SM200414</t>
  </si>
  <si>
    <t>SM200405</t>
  </si>
  <si>
    <t>SM200501</t>
  </si>
  <si>
    <t>SM200502</t>
  </si>
  <si>
    <t>SM200406</t>
  </si>
  <si>
    <t>SM200407</t>
  </si>
  <si>
    <t>SM200503</t>
  </si>
  <si>
    <t>SM200604</t>
  </si>
  <si>
    <t>SM200605</t>
  </si>
  <si>
    <t>SM200606</t>
  </si>
  <si>
    <t>SM200607</t>
  </si>
  <si>
    <t>SM200608</t>
  </si>
  <si>
    <t>17/72020</t>
  </si>
  <si>
    <t>SM200701</t>
  </si>
  <si>
    <t>SM200702</t>
  </si>
  <si>
    <t>SM200703</t>
  </si>
  <si>
    <t>: 200055</t>
  </si>
  <si>
    <t>: FI-B-13</t>
  </si>
  <si>
    <t>: FI-B-15</t>
  </si>
  <si>
    <t>SM200802</t>
  </si>
  <si>
    <t>ISEC210101</t>
  </si>
  <si>
    <t>ISEC210302</t>
  </si>
  <si>
    <t>ISEC210407</t>
  </si>
  <si>
    <t>ISEC210408</t>
  </si>
  <si>
    <t>ISEC210509</t>
  </si>
  <si>
    <t>IICE210610</t>
  </si>
  <si>
    <t>IICE216010</t>
  </si>
  <si>
    <t>IICE210711</t>
  </si>
  <si>
    <t>IICE210812</t>
  </si>
  <si>
    <t>IICE210914</t>
  </si>
  <si>
    <t>IICE211017</t>
  </si>
  <si>
    <t>IICE211125</t>
  </si>
  <si>
    <t>ISEC211123.</t>
  </si>
  <si>
    <t>ISEC211123</t>
  </si>
  <si>
    <t>EICE211214</t>
  </si>
  <si>
    <t>Adjustment
@ 94.0,114.2 dB</t>
  </si>
  <si>
    <t>EICE220111</t>
  </si>
  <si>
    <t>EICE220112</t>
  </si>
  <si>
    <t>EICE220113</t>
  </si>
  <si>
    <t>EICE220114</t>
  </si>
  <si>
    <t>EICE220115</t>
  </si>
  <si>
    <t>EICE220105</t>
  </si>
  <si>
    <t>EICE220106</t>
  </si>
  <si>
    <t>EICE220217</t>
  </si>
  <si>
    <t>EICE220218</t>
  </si>
  <si>
    <t>EICE220219</t>
  </si>
  <si>
    <t>EICE220220</t>
  </si>
  <si>
    <t>EICE220221</t>
  </si>
  <si>
    <t>EICE220326</t>
  </si>
  <si>
    <t>EICE220327</t>
  </si>
  <si>
    <t>EICE220328</t>
  </si>
  <si>
    <t>EICE220329</t>
  </si>
  <si>
    <t>EICE220330</t>
  </si>
  <si>
    <t>EICE220436</t>
  </si>
  <si>
    <t>EICE220437</t>
  </si>
  <si>
    <t>EICE220438</t>
  </si>
  <si>
    <t>EICE220439</t>
  </si>
  <si>
    <t>EICE220440</t>
  </si>
  <si>
    <t>EICE220544</t>
  </si>
  <si>
    <t>EICE220545</t>
  </si>
  <si>
    <t>EICE220546</t>
  </si>
  <si>
    <t>EICE220547</t>
  </si>
  <si>
    <t>EICE220548</t>
  </si>
  <si>
    <t>EICE220654</t>
  </si>
  <si>
    <t>EICE220655</t>
  </si>
  <si>
    <t>EICE220656</t>
  </si>
  <si>
    <t>EICE220657</t>
  </si>
  <si>
    <t>EICE220759</t>
  </si>
  <si>
    <t>EICE220760</t>
  </si>
  <si>
    <t>EICE220761</t>
  </si>
  <si>
    <t>EICE220762</t>
  </si>
  <si>
    <t>EICE220763</t>
  </si>
  <si>
    <t>EICE220441</t>
  </si>
  <si>
    <t>EICE220442</t>
  </si>
  <si>
    <t>EICE220768</t>
  </si>
  <si>
    <t>EICE220769</t>
  </si>
  <si>
    <t>EICE220877</t>
  </si>
  <si>
    <t>EICE220878</t>
  </si>
  <si>
    <t>EICE220879</t>
  </si>
  <si>
    <t>EICE220880</t>
  </si>
  <si>
    <t>EICE220881</t>
  </si>
  <si>
    <t>EICE220987</t>
  </si>
  <si>
    <t>EICE220984</t>
  </si>
  <si>
    <t>EICE220985</t>
  </si>
  <si>
    <t>EICE220986</t>
  </si>
  <si>
    <t>EICE220988</t>
  </si>
  <si>
    <t>: Scarlet Tech</t>
  </si>
  <si>
    <t>: FI-B-30</t>
  </si>
  <si>
    <t>: 820720</t>
  </si>
  <si>
    <t>: ± 0.7 dB</t>
  </si>
  <si>
    <t>: ST-21D</t>
  </si>
  <si>
    <t>EICE220989</t>
  </si>
  <si>
    <t>EICE221091</t>
  </si>
  <si>
    <t>EICE221092</t>
  </si>
  <si>
    <t>EICE221093</t>
  </si>
  <si>
    <t>EICE221094</t>
  </si>
  <si>
    <t>EICE221095</t>
  </si>
  <si>
    <t>EICE221096</t>
  </si>
  <si>
    <t>EICE221097</t>
  </si>
  <si>
    <t>EICE221098</t>
  </si>
  <si>
    <t>EICE2211100</t>
  </si>
  <si>
    <t>EICE2211101</t>
  </si>
  <si>
    <t>EICE2211102</t>
  </si>
  <si>
    <t>EICE2211103</t>
  </si>
  <si>
    <t>EICE2211104</t>
  </si>
  <si>
    <t>EICE2211105</t>
  </si>
  <si>
    <t>EICE2212113</t>
  </si>
  <si>
    <t>EICE2212114</t>
  </si>
  <si>
    <t>EICE2212115</t>
  </si>
  <si>
    <t>EICE2212116</t>
  </si>
  <si>
    <t>EICE2212117</t>
  </si>
  <si>
    <t>EICE2212118</t>
  </si>
  <si>
    <t>: 820745</t>
  </si>
  <si>
    <t>EICE2212119</t>
  </si>
  <si>
    <t>: 820746</t>
  </si>
  <si>
    <t>: FI-B-33</t>
  </si>
  <si>
    <t>: FI-B-34</t>
  </si>
  <si>
    <t>EICE2212120</t>
  </si>
  <si>
    <t>: 820747</t>
  </si>
  <si>
    <t>: FI-B-35</t>
  </si>
  <si>
    <t>EICE2212121</t>
  </si>
  <si>
    <t>: FI-B-36</t>
  </si>
  <si>
    <t>: 820748</t>
  </si>
  <si>
    <t>EICE2212122</t>
  </si>
  <si>
    <t>: 820749</t>
  </si>
  <si>
    <t>: FI-B-37</t>
  </si>
  <si>
    <t>EICE2212123</t>
  </si>
  <si>
    <t>: 820750</t>
  </si>
  <si>
    <t>: FI-B-38</t>
  </si>
  <si>
    <t>EICE2212124</t>
  </si>
  <si>
    <t>MPE</t>
  </si>
  <si>
    <t>Repairing Record</t>
  </si>
  <si>
    <t>Detail</t>
  </si>
  <si>
    <t>Company Name</t>
  </si>
  <si>
    <t>Cost</t>
  </si>
  <si>
    <t>Nominal
value</t>
  </si>
  <si>
    <t>Range/Resol</t>
  </si>
  <si>
    <t>Date Cal.</t>
  </si>
  <si>
    <t>Verify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</si>
</sst>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0.0"/>
    <numFmt numFmtId="189" formatCode="0.000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0"/>
      <name val="Arial"/>
      <family val="2"/>
    </font>
    <font>
      <sz val="14"/>
      <name val="Angsana New"/>
      <family val="1"/>
    </font>
    <font>
      <sz val="14"/>
      <name val="Angsana New"/>
      <family val="1"/>
      <charset val="222"/>
    </font>
    <font>
      <sz val="9"/>
      <name val="Arial"/>
      <family val="2"/>
    </font>
    <font>
      <sz val="10"/>
      <color theme="1"/>
      <name val="Arial"/>
      <family val="2"/>
    </font>
    <font>
      <vertAlign val="subscript"/>
      <sz val="10"/>
      <name val="Arial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9">
    <xf numFmtId="0" fontId="0" fillId="0" borderId="0" xfId="0"/>
    <xf numFmtId="0" fontId="1" fillId="0" borderId="0" xfId="1" applyAlignment="1">
      <alignment vertical="center"/>
    </xf>
    <xf numFmtId="0" fontId="2" fillId="0" borderId="0" xfId="1" applyFont="1" applyAlignment="1">
      <alignment horizontal="right" vertical="center"/>
    </xf>
    <xf numFmtId="0" fontId="1" fillId="0" borderId="1" xfId="1" applyBorder="1" applyAlignment="1">
      <alignment vertical="center"/>
    </xf>
    <xf numFmtId="2" fontId="1" fillId="0" borderId="0" xfId="1" applyNumberFormat="1" applyAlignment="1">
      <alignment horizontal="center"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4" fillId="0" borderId="13" xfId="2" quotePrefix="1" applyFont="1" applyBorder="1" applyAlignment="1">
      <alignment horizontal="left" vertical="center"/>
    </xf>
    <xf numFmtId="0" fontId="1" fillId="0" borderId="14" xfId="1" applyBorder="1" applyAlignment="1">
      <alignment vertical="center"/>
    </xf>
    <xf numFmtId="0" fontId="1" fillId="0" borderId="15" xfId="1" applyBorder="1" applyAlignment="1">
      <alignment vertical="center"/>
    </xf>
    <xf numFmtId="0" fontId="5" fillId="0" borderId="1" xfId="1" applyFont="1" applyBorder="1" applyAlignment="1">
      <alignment vertical="center"/>
    </xf>
    <xf numFmtId="0" fontId="1" fillId="0" borderId="20" xfId="1" applyBorder="1" applyAlignment="1">
      <alignment vertical="center"/>
    </xf>
    <xf numFmtId="14" fontId="1" fillId="0" borderId="16" xfId="1" applyNumberFormat="1" applyBorder="1" applyAlignment="1">
      <alignment vertical="center"/>
    </xf>
    <xf numFmtId="14" fontId="1" fillId="0" borderId="21" xfId="1" applyNumberFormat="1" applyBorder="1" applyAlignment="1">
      <alignment vertical="center"/>
    </xf>
    <xf numFmtId="14" fontId="1" fillId="0" borderId="20" xfId="1" applyNumberFormat="1" applyBorder="1" applyAlignment="1">
      <alignment vertical="center"/>
    </xf>
    <xf numFmtId="14" fontId="1" fillId="0" borderId="8" xfId="1" applyNumberFormat="1" applyBorder="1" applyAlignment="1">
      <alignment vertical="center"/>
    </xf>
    <xf numFmtId="14" fontId="1" fillId="0" borderId="10" xfId="1" applyNumberFormat="1" applyBorder="1" applyAlignment="1">
      <alignment vertical="center"/>
    </xf>
    <xf numFmtId="0" fontId="1" fillId="0" borderId="21" xfId="1" applyBorder="1" applyAlignment="1">
      <alignment vertical="center"/>
    </xf>
    <xf numFmtId="14" fontId="1" fillId="0" borderId="30" xfId="1" applyNumberFormat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1" fillId="0" borderId="29" xfId="1" applyBorder="1" applyAlignment="1">
      <alignment vertical="center"/>
    </xf>
    <xf numFmtId="0" fontId="1" fillId="0" borderId="28" xfId="1" applyBorder="1" applyAlignment="1">
      <alignment vertical="center"/>
    </xf>
    <xf numFmtId="0" fontId="1" fillId="0" borderId="30" xfId="1" applyBorder="1" applyAlignment="1">
      <alignment vertical="center" wrapText="1"/>
    </xf>
    <xf numFmtId="2" fontId="1" fillId="0" borderId="18" xfId="1" applyNumberFormat="1" applyBorder="1" applyAlignment="1">
      <alignment horizontal="center" vertical="center"/>
    </xf>
    <xf numFmtId="188" fontId="1" fillId="0" borderId="11" xfId="1" applyNumberFormat="1" applyBorder="1" applyAlignment="1">
      <alignment horizontal="center" vertical="center"/>
    </xf>
    <xf numFmtId="2" fontId="1" fillId="0" borderId="11" xfId="1" applyNumberFormat="1" applyBorder="1" applyAlignment="1">
      <alignment horizontal="center" vertical="center"/>
    </xf>
    <xf numFmtId="2" fontId="2" fillId="0" borderId="30" xfId="1" applyNumberFormat="1" applyFont="1" applyBorder="1" applyAlignment="1">
      <alignment horizontal="center" vertical="center"/>
    </xf>
    <xf numFmtId="2" fontId="1" fillId="0" borderId="6" xfId="1" applyNumberFormat="1" applyBorder="1" applyAlignment="1">
      <alignment horizontal="center" vertical="center"/>
    </xf>
    <xf numFmtId="189" fontId="1" fillId="0" borderId="6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2" fontId="1" fillId="0" borderId="8" xfId="1" applyNumberFormat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2" fillId="0" borderId="0" xfId="1" applyFont="1" applyAlignment="1">
      <alignment vertical="center"/>
    </xf>
    <xf numFmtId="2" fontId="1" fillId="0" borderId="21" xfId="1" applyNumberFormat="1" applyBorder="1" applyAlignment="1">
      <alignment horizontal="center" vertical="center"/>
    </xf>
    <xf numFmtId="2" fontId="1" fillId="0" borderId="20" xfId="1" applyNumberFormat="1" applyBorder="1" applyAlignment="1">
      <alignment horizontal="center" vertical="center"/>
    </xf>
    <xf numFmtId="2" fontId="1" fillId="0" borderId="28" xfId="1" applyNumberForma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4" xfId="1" quotePrefix="1" applyBorder="1" applyAlignment="1">
      <alignment vertical="center"/>
    </xf>
    <xf numFmtId="2" fontId="1" fillId="0" borderId="29" xfId="1" applyNumberFormat="1" applyBorder="1" applyAlignment="1">
      <alignment horizontal="center" vertical="center"/>
    </xf>
    <xf numFmtId="2" fontId="1" fillId="0" borderId="17" xfId="1" applyNumberFormat="1" applyBorder="1" applyAlignment="1">
      <alignment horizontal="center" vertical="center"/>
    </xf>
    <xf numFmtId="2" fontId="1" fillId="0" borderId="4" xfId="1" applyNumberFormat="1" applyBorder="1" applyAlignment="1">
      <alignment horizontal="center" vertical="center"/>
    </xf>
    <xf numFmtId="188" fontId="1" fillId="0" borderId="21" xfId="1" applyNumberFormat="1" applyBorder="1" applyAlignment="1">
      <alignment horizontal="center" vertical="center"/>
    </xf>
    <xf numFmtId="188" fontId="1" fillId="0" borderId="22" xfId="1" applyNumberFormat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20" xfId="1" quotePrefix="1" applyBorder="1" applyAlignment="1">
      <alignment vertical="center"/>
    </xf>
    <xf numFmtId="189" fontId="1" fillId="0" borderId="8" xfId="1" applyNumberFormat="1" applyBorder="1" applyAlignment="1">
      <alignment horizontal="center" vertical="center"/>
    </xf>
    <xf numFmtId="189" fontId="1" fillId="0" borderId="11" xfId="1" applyNumberFormat="1" applyBorder="1" applyAlignment="1">
      <alignment horizontal="center" vertical="center"/>
    </xf>
    <xf numFmtId="14" fontId="1" fillId="0" borderId="16" xfId="1" quotePrefix="1" applyNumberFormat="1" applyBorder="1" applyAlignment="1">
      <alignment horizontal="center" vertical="center"/>
    </xf>
    <xf numFmtId="14" fontId="1" fillId="0" borderId="24" xfId="1" applyNumberFormat="1" applyBorder="1" applyAlignment="1">
      <alignment horizontal="center" vertical="center"/>
    </xf>
    <xf numFmtId="14" fontId="1" fillId="0" borderId="17" xfId="1" applyNumberFormat="1" applyBorder="1" applyAlignment="1">
      <alignment horizontal="center" vertical="center"/>
    </xf>
    <xf numFmtId="2" fontId="1" fillId="0" borderId="13" xfId="1" applyNumberFormat="1" applyBorder="1" applyAlignment="1">
      <alignment horizontal="center" vertical="center"/>
    </xf>
    <xf numFmtId="2" fontId="1" fillId="0" borderId="14" xfId="1" applyNumberFormat="1" applyBorder="1" applyAlignment="1">
      <alignment horizontal="center" vertical="center"/>
    </xf>
    <xf numFmtId="2" fontId="1" fillId="0" borderId="15" xfId="1" applyNumberFormat="1" applyBorder="1" applyAlignment="1">
      <alignment horizontal="center" vertical="center"/>
    </xf>
    <xf numFmtId="0" fontId="1" fillId="0" borderId="16" xfId="1" applyBorder="1" applyAlignment="1">
      <alignment horizontal="center" vertical="center" wrapText="1"/>
    </xf>
    <xf numFmtId="0" fontId="1" fillId="0" borderId="24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14" fontId="1" fillId="0" borderId="16" xfId="1" applyNumberForma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4" xfId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14" xfId="1" quotePrefix="1" applyBorder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188" fontId="1" fillId="0" borderId="11" xfId="1" applyNumberFormat="1" applyBorder="1" applyAlignment="1">
      <alignment horizontal="center" vertical="center"/>
    </xf>
    <xf numFmtId="188" fontId="1" fillId="0" borderId="12" xfId="1" applyNumberFormat="1" applyBorder="1" applyAlignment="1">
      <alignment horizontal="center" vertical="center"/>
    </xf>
    <xf numFmtId="2" fontId="1" fillId="0" borderId="11" xfId="1" applyNumberFormat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188" fontId="1" fillId="0" borderId="6" xfId="1" applyNumberFormat="1" applyBorder="1" applyAlignment="1">
      <alignment horizontal="center" vertical="center"/>
    </xf>
    <xf numFmtId="188" fontId="1" fillId="0" borderId="7" xfId="1" applyNumberFormat="1" applyBorder="1" applyAlignment="1">
      <alignment horizontal="center" vertical="center"/>
    </xf>
    <xf numFmtId="188" fontId="1" fillId="0" borderId="2" xfId="1" applyNumberFormat="1" applyBorder="1" applyAlignment="1">
      <alignment horizontal="center" vertical="center"/>
    </xf>
    <xf numFmtId="188" fontId="1" fillId="0" borderId="3" xfId="1" applyNumberFormat="1" applyBorder="1" applyAlignment="1">
      <alignment horizontal="center" vertical="center"/>
    </xf>
    <xf numFmtId="2" fontId="1" fillId="0" borderId="18" xfId="1" applyNumberFormat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2" fontId="1" fillId="0" borderId="30" xfId="1" applyNumberFormat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188" fontId="1" fillId="0" borderId="30" xfId="1" applyNumberFormat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2" fontId="1" fillId="0" borderId="6" xfId="1" applyNumberFormat="1" applyBorder="1" applyAlignment="1">
      <alignment horizontal="center" vertical="center"/>
    </xf>
    <xf numFmtId="2" fontId="1" fillId="0" borderId="7" xfId="1" applyNumberFormat="1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0" borderId="3" xfId="1" applyNumberFormat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188" fontId="1" fillId="0" borderId="8" xfId="1" applyNumberFormat="1" applyBorder="1" applyAlignment="1">
      <alignment horizontal="center" vertical="center"/>
    </xf>
    <xf numFmtId="188" fontId="1" fillId="0" borderId="9" xfId="1" applyNumberFormat="1" applyBorder="1" applyAlignment="1">
      <alignment horizontal="center" vertical="center"/>
    </xf>
    <xf numFmtId="2" fontId="1" fillId="0" borderId="8" xfId="1" applyNumberFormat="1" applyBorder="1" applyAlignment="1">
      <alignment horizontal="center" vertical="center"/>
    </xf>
    <xf numFmtId="2" fontId="1" fillId="0" borderId="9" xfId="1" applyNumberFormat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14" fontId="1" fillId="0" borderId="21" xfId="1" applyNumberFormat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14" fontId="1" fillId="0" borderId="27" xfId="1" applyNumberFormat="1" applyBorder="1" applyAlignment="1">
      <alignment horizontal="center" vertical="center"/>
    </xf>
    <xf numFmtId="2" fontId="1" fillId="0" borderId="10" xfId="1" applyNumberFormat="1" applyBorder="1" applyAlignment="1">
      <alignment horizontal="center" vertical="center"/>
    </xf>
    <xf numFmtId="2" fontId="1" fillId="0" borderId="25" xfId="1" applyNumberForma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25" xfId="0" applyNumberFormat="1" applyFont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/>
    </xf>
    <xf numFmtId="2" fontId="6" fillId="0" borderId="19" xfId="0" applyNumberFormat="1" applyFont="1" applyBorder="1" applyAlignment="1">
      <alignment horizontal="center"/>
    </xf>
    <xf numFmtId="0" fontId="1" fillId="0" borderId="26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0" fontId="1" fillId="0" borderId="14" xfId="1" applyBorder="1" applyAlignment="1">
      <alignment horizontal="left" vertical="center" wrapText="1"/>
    </xf>
    <xf numFmtId="0" fontId="1" fillId="0" borderId="8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ปกติ_Master List (2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01BDE-95D2-42D9-8D4C-B9E416964BD6}">
  <dimension ref="A1:S122"/>
  <sheetViews>
    <sheetView view="pageLayout" zoomScaleNormal="110" workbookViewId="0">
      <selection sqref="A1:R1"/>
    </sheetView>
  </sheetViews>
  <sheetFormatPr defaultRowHeight="13.2" x14ac:dyDescent="0.25"/>
  <cols>
    <col min="1" max="1" width="9.8984375" style="1" customWidth="1"/>
    <col min="2" max="17" width="5.09765625" style="1" customWidth="1"/>
    <col min="18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19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3" spans="1:19" ht="18" customHeight="1" x14ac:dyDescent="0.25">
      <c r="A3" s="2" t="s">
        <v>19</v>
      </c>
      <c r="B3" s="3" t="s">
        <v>20</v>
      </c>
      <c r="C3" s="3"/>
      <c r="D3" s="3"/>
      <c r="G3" s="2" t="s">
        <v>16</v>
      </c>
      <c r="H3" s="3" t="s">
        <v>21</v>
      </c>
      <c r="I3" s="3"/>
      <c r="J3" s="3"/>
      <c r="N3" s="2" t="s">
        <v>2</v>
      </c>
      <c r="O3" s="3" t="s">
        <v>92</v>
      </c>
      <c r="P3" s="3"/>
      <c r="Q3" s="3"/>
    </row>
    <row r="4" spans="1:19" ht="18" customHeight="1" x14ac:dyDescent="0.25">
      <c r="A4" s="2" t="s">
        <v>17</v>
      </c>
      <c r="B4" s="3" t="s">
        <v>23</v>
      </c>
      <c r="C4" s="3"/>
      <c r="D4" s="3"/>
      <c r="G4" s="2" t="s">
        <v>3</v>
      </c>
      <c r="H4" s="3" t="s">
        <v>33</v>
      </c>
      <c r="I4" s="3"/>
      <c r="J4" s="3"/>
      <c r="N4" s="2" t="s">
        <v>14</v>
      </c>
      <c r="O4" s="3" t="s">
        <v>22</v>
      </c>
      <c r="P4" s="3"/>
      <c r="Q4" s="3"/>
    </row>
    <row r="5" spans="1:19" ht="18" customHeight="1" x14ac:dyDescent="0.25">
      <c r="A5" s="2" t="s">
        <v>18</v>
      </c>
      <c r="B5" s="3" t="s">
        <v>24</v>
      </c>
      <c r="C5" s="3"/>
      <c r="D5" s="3"/>
      <c r="G5" s="2" t="s">
        <v>13</v>
      </c>
      <c r="H5" s="3" t="s">
        <v>25</v>
      </c>
      <c r="I5" s="3"/>
      <c r="J5" s="3"/>
      <c r="N5" s="2" t="s">
        <v>15</v>
      </c>
      <c r="O5" s="10" t="s">
        <v>26</v>
      </c>
      <c r="P5" s="3"/>
      <c r="Q5" s="3"/>
    </row>
    <row r="7" spans="1:19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13</v>
      </c>
      <c r="M7" s="90"/>
      <c r="N7" s="61" t="s">
        <v>6</v>
      </c>
      <c r="O7" s="90"/>
      <c r="P7" s="61" t="s">
        <v>127</v>
      </c>
      <c r="Q7" s="90"/>
      <c r="R7" s="88" t="s">
        <v>126</v>
      </c>
      <c r="S7" s="19"/>
    </row>
    <row r="8" spans="1:19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  <c r="R8" s="89"/>
      <c r="S8" s="19"/>
    </row>
    <row r="9" spans="1:19" ht="26.25" customHeight="1" x14ac:dyDescent="0.25">
      <c r="A9" s="60">
        <v>43474</v>
      </c>
      <c r="B9" s="82">
        <v>94</v>
      </c>
      <c r="C9" s="83"/>
      <c r="D9" s="82">
        <v>93.8</v>
      </c>
      <c r="E9" s="83"/>
      <c r="F9" s="84">
        <f>D9-B9</f>
        <v>-0.20000000000000284</v>
      </c>
      <c r="G9" s="85"/>
      <c r="H9" s="82">
        <v>0.2</v>
      </c>
      <c r="I9" s="83"/>
      <c r="J9" s="84">
        <f>ABS(H9)+ABS(F9)</f>
        <v>0.40000000000000285</v>
      </c>
      <c r="K9" s="85"/>
      <c r="L9" s="82">
        <v>1.5</v>
      </c>
      <c r="M9" s="83"/>
      <c r="N9" s="86" t="str">
        <f t="shared" ref="N9:N40" si="0">IF(J9&lt;=L9,"Pass","Fail")</f>
        <v>Pass</v>
      </c>
      <c r="O9" s="87" t="str">
        <f>IF(M9&lt;N9,"Pass","False")</f>
        <v>Pass</v>
      </c>
      <c r="P9" s="74" t="s">
        <v>65</v>
      </c>
      <c r="Q9" s="75"/>
      <c r="R9" s="57" t="s">
        <v>130</v>
      </c>
    </row>
    <row r="10" spans="1:19" ht="26.25" customHeight="1" x14ac:dyDescent="0.25">
      <c r="A10" s="53"/>
      <c r="B10" s="78">
        <v>114</v>
      </c>
      <c r="C10" s="79"/>
      <c r="D10" s="78">
        <v>113.8</v>
      </c>
      <c r="E10" s="79"/>
      <c r="F10" s="78">
        <f>D10-B10</f>
        <v>-0.20000000000000284</v>
      </c>
      <c r="G10" s="79"/>
      <c r="H10" s="78">
        <v>0.2</v>
      </c>
      <c r="I10" s="79"/>
      <c r="J10" s="78">
        <f>ABS(H10)+ABS(F10)</f>
        <v>0.40000000000000285</v>
      </c>
      <c r="K10" s="79"/>
      <c r="L10" s="78">
        <v>1.5</v>
      </c>
      <c r="M10" s="79"/>
      <c r="N10" s="80" t="str">
        <f t="shared" si="0"/>
        <v>Pass</v>
      </c>
      <c r="O10" s="81" t="str">
        <f>IF(M10&lt;N10,"Pass","False")</f>
        <v>Pass</v>
      </c>
      <c r="P10" s="76"/>
      <c r="Q10" s="77"/>
      <c r="R10" s="65"/>
    </row>
    <row r="11" spans="1:19" ht="25.35" customHeight="1" x14ac:dyDescent="0.25">
      <c r="A11" s="60">
        <v>43503</v>
      </c>
      <c r="B11" s="82">
        <v>94</v>
      </c>
      <c r="C11" s="83"/>
      <c r="D11" s="82">
        <v>94.2</v>
      </c>
      <c r="E11" s="83"/>
      <c r="F11" s="84">
        <f t="shared" ref="F11:F30" si="1">D11-B11</f>
        <v>0.20000000000000284</v>
      </c>
      <c r="G11" s="85"/>
      <c r="H11" s="82">
        <v>0.2</v>
      </c>
      <c r="I11" s="83"/>
      <c r="J11" s="84">
        <f t="shared" ref="J11:J30" si="2">ABS(H11)+ABS(F11)</f>
        <v>0.40000000000000285</v>
      </c>
      <c r="K11" s="85"/>
      <c r="L11" s="82">
        <v>1.5</v>
      </c>
      <c r="M11" s="83"/>
      <c r="N11" s="86" t="str">
        <f t="shared" si="0"/>
        <v>Pass</v>
      </c>
      <c r="O11" s="87" t="str">
        <f t="shared" ref="O11:O30" si="3">IF(M11&lt;N11,"Pass","False")</f>
        <v>Pass</v>
      </c>
      <c r="P11" s="74" t="s">
        <v>68</v>
      </c>
      <c r="Q11" s="75"/>
      <c r="R11" s="57" t="s">
        <v>130</v>
      </c>
    </row>
    <row r="12" spans="1:19" ht="25.35" customHeight="1" x14ac:dyDescent="0.25">
      <c r="A12" s="53"/>
      <c r="B12" s="78">
        <v>114</v>
      </c>
      <c r="C12" s="79"/>
      <c r="D12" s="78">
        <v>114.2</v>
      </c>
      <c r="E12" s="79"/>
      <c r="F12" s="78">
        <f t="shared" si="1"/>
        <v>0.20000000000000284</v>
      </c>
      <c r="G12" s="79"/>
      <c r="H12" s="78">
        <v>0.2</v>
      </c>
      <c r="I12" s="79"/>
      <c r="J12" s="78">
        <f t="shared" si="2"/>
        <v>0.40000000000000285</v>
      </c>
      <c r="K12" s="79"/>
      <c r="L12" s="78">
        <v>1.5</v>
      </c>
      <c r="M12" s="79"/>
      <c r="N12" s="80" t="str">
        <f t="shared" si="0"/>
        <v>Pass</v>
      </c>
      <c r="O12" s="81" t="str">
        <f t="shared" si="3"/>
        <v>Pass</v>
      </c>
      <c r="P12" s="76"/>
      <c r="Q12" s="77"/>
      <c r="R12" s="65"/>
    </row>
    <row r="13" spans="1:19" ht="25.35" customHeight="1" x14ac:dyDescent="0.25">
      <c r="A13" s="60">
        <v>43530</v>
      </c>
      <c r="B13" s="82">
        <v>94</v>
      </c>
      <c r="C13" s="83"/>
      <c r="D13" s="82">
        <v>94</v>
      </c>
      <c r="E13" s="83"/>
      <c r="F13" s="84">
        <f t="shared" si="1"/>
        <v>0</v>
      </c>
      <c r="G13" s="85"/>
      <c r="H13" s="82">
        <v>0.2</v>
      </c>
      <c r="I13" s="83"/>
      <c r="J13" s="84">
        <f t="shared" si="2"/>
        <v>0.2</v>
      </c>
      <c r="K13" s="85"/>
      <c r="L13" s="82">
        <v>1.5</v>
      </c>
      <c r="M13" s="83"/>
      <c r="N13" s="86" t="str">
        <f t="shared" si="0"/>
        <v>Pass</v>
      </c>
      <c r="O13" s="87" t="str">
        <f t="shared" si="3"/>
        <v>Pass</v>
      </c>
      <c r="P13" s="74" t="s">
        <v>71</v>
      </c>
      <c r="Q13" s="75"/>
      <c r="R13" s="57" t="s">
        <v>130</v>
      </c>
    </row>
    <row r="14" spans="1:19" ht="25.35" customHeight="1" x14ac:dyDescent="0.25">
      <c r="A14" s="53"/>
      <c r="B14" s="78">
        <v>114</v>
      </c>
      <c r="C14" s="79"/>
      <c r="D14" s="78">
        <v>114</v>
      </c>
      <c r="E14" s="79"/>
      <c r="F14" s="78">
        <f t="shared" si="1"/>
        <v>0</v>
      </c>
      <c r="G14" s="79"/>
      <c r="H14" s="78">
        <v>0.2</v>
      </c>
      <c r="I14" s="79"/>
      <c r="J14" s="78">
        <f t="shared" si="2"/>
        <v>0.2</v>
      </c>
      <c r="K14" s="79"/>
      <c r="L14" s="78">
        <v>1.5</v>
      </c>
      <c r="M14" s="79"/>
      <c r="N14" s="80" t="str">
        <f t="shared" si="0"/>
        <v>Pass</v>
      </c>
      <c r="O14" s="81" t="str">
        <f t="shared" si="3"/>
        <v>Pass</v>
      </c>
      <c r="P14" s="76"/>
      <c r="Q14" s="77"/>
      <c r="R14" s="65"/>
    </row>
    <row r="15" spans="1:19" ht="25.35" customHeight="1" x14ac:dyDescent="0.25">
      <c r="A15" s="60">
        <v>43572</v>
      </c>
      <c r="B15" s="82">
        <v>94</v>
      </c>
      <c r="C15" s="83"/>
      <c r="D15" s="82">
        <v>94.2</v>
      </c>
      <c r="E15" s="83"/>
      <c r="F15" s="84">
        <f t="shared" si="1"/>
        <v>0.20000000000000284</v>
      </c>
      <c r="G15" s="85"/>
      <c r="H15" s="82">
        <v>0.2</v>
      </c>
      <c r="I15" s="83"/>
      <c r="J15" s="84">
        <f t="shared" si="2"/>
        <v>0.40000000000000285</v>
      </c>
      <c r="K15" s="85"/>
      <c r="L15" s="82">
        <v>1.5</v>
      </c>
      <c r="M15" s="83"/>
      <c r="N15" s="86" t="str">
        <f t="shared" si="0"/>
        <v>Pass</v>
      </c>
      <c r="O15" s="87" t="str">
        <f t="shared" si="3"/>
        <v>Pass</v>
      </c>
      <c r="P15" s="74" t="s">
        <v>74</v>
      </c>
      <c r="Q15" s="75"/>
      <c r="R15" s="57" t="s">
        <v>130</v>
      </c>
    </row>
    <row r="16" spans="1:19" ht="25.35" customHeight="1" x14ac:dyDescent="0.25">
      <c r="A16" s="53"/>
      <c r="B16" s="78">
        <v>114</v>
      </c>
      <c r="C16" s="79"/>
      <c r="D16" s="78">
        <v>114.2</v>
      </c>
      <c r="E16" s="79"/>
      <c r="F16" s="78">
        <f t="shared" si="1"/>
        <v>0.20000000000000284</v>
      </c>
      <c r="G16" s="79"/>
      <c r="H16" s="78">
        <v>0.2</v>
      </c>
      <c r="I16" s="79"/>
      <c r="J16" s="78">
        <f t="shared" si="2"/>
        <v>0.40000000000000285</v>
      </c>
      <c r="K16" s="79"/>
      <c r="L16" s="78">
        <v>1.5</v>
      </c>
      <c r="M16" s="79"/>
      <c r="N16" s="80" t="str">
        <f t="shared" si="0"/>
        <v>Pass</v>
      </c>
      <c r="O16" s="81" t="str">
        <f t="shared" si="3"/>
        <v>Pass</v>
      </c>
      <c r="P16" s="76"/>
      <c r="Q16" s="77"/>
      <c r="R16" s="65"/>
    </row>
    <row r="17" spans="1:18" ht="25.35" customHeight="1" x14ac:dyDescent="0.25">
      <c r="A17" s="60">
        <v>43594</v>
      </c>
      <c r="B17" s="82">
        <v>94</v>
      </c>
      <c r="C17" s="83"/>
      <c r="D17" s="82">
        <v>93.6</v>
      </c>
      <c r="E17" s="83"/>
      <c r="F17" s="84">
        <f t="shared" si="1"/>
        <v>-0.40000000000000568</v>
      </c>
      <c r="G17" s="85"/>
      <c r="H17" s="82">
        <v>0.2</v>
      </c>
      <c r="I17" s="83"/>
      <c r="J17" s="84">
        <f t="shared" si="2"/>
        <v>0.60000000000000564</v>
      </c>
      <c r="K17" s="85"/>
      <c r="L17" s="82">
        <v>1.5</v>
      </c>
      <c r="M17" s="83"/>
      <c r="N17" s="86" t="str">
        <f t="shared" si="0"/>
        <v>Pass</v>
      </c>
      <c r="O17" s="87" t="str">
        <f t="shared" si="3"/>
        <v>Pass</v>
      </c>
      <c r="P17" s="74" t="s">
        <v>77</v>
      </c>
      <c r="Q17" s="75"/>
      <c r="R17" s="57" t="s">
        <v>130</v>
      </c>
    </row>
    <row r="18" spans="1:18" ht="25.35" customHeight="1" x14ac:dyDescent="0.25">
      <c r="A18" s="53"/>
      <c r="B18" s="78">
        <v>114</v>
      </c>
      <c r="C18" s="79"/>
      <c r="D18" s="78">
        <v>113.6</v>
      </c>
      <c r="E18" s="79"/>
      <c r="F18" s="78">
        <f t="shared" si="1"/>
        <v>-0.40000000000000568</v>
      </c>
      <c r="G18" s="79"/>
      <c r="H18" s="78">
        <v>0.2</v>
      </c>
      <c r="I18" s="79"/>
      <c r="J18" s="78">
        <f t="shared" si="2"/>
        <v>0.60000000000000564</v>
      </c>
      <c r="K18" s="79"/>
      <c r="L18" s="78">
        <v>1.5</v>
      </c>
      <c r="M18" s="79"/>
      <c r="N18" s="80" t="str">
        <f t="shared" si="0"/>
        <v>Pass</v>
      </c>
      <c r="O18" s="81" t="str">
        <f t="shared" si="3"/>
        <v>Pass</v>
      </c>
      <c r="P18" s="76"/>
      <c r="Q18" s="77"/>
      <c r="R18" s="65"/>
    </row>
    <row r="19" spans="1:18" ht="25.35" customHeight="1" x14ac:dyDescent="0.25">
      <c r="A19" s="60">
        <v>43623</v>
      </c>
      <c r="B19" s="82">
        <v>94</v>
      </c>
      <c r="C19" s="83"/>
      <c r="D19" s="82">
        <v>93.7</v>
      </c>
      <c r="E19" s="83"/>
      <c r="F19" s="84">
        <f t="shared" si="1"/>
        <v>-0.29999999999999716</v>
      </c>
      <c r="G19" s="85"/>
      <c r="H19" s="82">
        <v>0.2</v>
      </c>
      <c r="I19" s="83"/>
      <c r="J19" s="84">
        <f t="shared" si="2"/>
        <v>0.49999999999999717</v>
      </c>
      <c r="K19" s="85"/>
      <c r="L19" s="82">
        <v>1.5</v>
      </c>
      <c r="M19" s="83"/>
      <c r="N19" s="86" t="str">
        <f t="shared" si="0"/>
        <v>Pass</v>
      </c>
      <c r="O19" s="87" t="str">
        <f t="shared" si="3"/>
        <v>Pass</v>
      </c>
      <c r="P19" s="74" t="s">
        <v>80</v>
      </c>
      <c r="Q19" s="75"/>
      <c r="R19" s="57" t="s">
        <v>130</v>
      </c>
    </row>
    <row r="20" spans="1:18" ht="25.35" customHeight="1" x14ac:dyDescent="0.25">
      <c r="A20" s="53"/>
      <c r="B20" s="78">
        <v>114</v>
      </c>
      <c r="C20" s="79"/>
      <c r="D20" s="78">
        <v>113.7</v>
      </c>
      <c r="E20" s="79"/>
      <c r="F20" s="78">
        <f t="shared" si="1"/>
        <v>-0.29999999999999716</v>
      </c>
      <c r="G20" s="79"/>
      <c r="H20" s="78">
        <v>0.2</v>
      </c>
      <c r="I20" s="79"/>
      <c r="J20" s="78">
        <f t="shared" si="2"/>
        <v>0.49999999999999717</v>
      </c>
      <c r="K20" s="79"/>
      <c r="L20" s="78">
        <v>1.5</v>
      </c>
      <c r="M20" s="79"/>
      <c r="N20" s="80" t="str">
        <f t="shared" si="0"/>
        <v>Pass</v>
      </c>
      <c r="O20" s="81" t="str">
        <f t="shared" si="3"/>
        <v>Pass</v>
      </c>
      <c r="P20" s="76"/>
      <c r="Q20" s="77"/>
      <c r="R20" s="65"/>
    </row>
    <row r="21" spans="1:18" ht="25.35" customHeight="1" x14ac:dyDescent="0.25">
      <c r="A21" s="60">
        <v>44025</v>
      </c>
      <c r="B21" s="82">
        <v>94</v>
      </c>
      <c r="C21" s="83"/>
      <c r="D21" s="82">
        <v>93.8</v>
      </c>
      <c r="E21" s="83"/>
      <c r="F21" s="84">
        <f t="shared" si="1"/>
        <v>-0.20000000000000284</v>
      </c>
      <c r="G21" s="85"/>
      <c r="H21" s="82">
        <v>0.2</v>
      </c>
      <c r="I21" s="83"/>
      <c r="J21" s="84">
        <f t="shared" si="2"/>
        <v>0.40000000000000285</v>
      </c>
      <c r="K21" s="85"/>
      <c r="L21" s="82">
        <v>1.5</v>
      </c>
      <c r="M21" s="83"/>
      <c r="N21" s="86" t="str">
        <f t="shared" si="0"/>
        <v>Pass</v>
      </c>
      <c r="O21" s="87" t="str">
        <f t="shared" si="3"/>
        <v>Pass</v>
      </c>
      <c r="P21" s="74" t="s">
        <v>95</v>
      </c>
      <c r="Q21" s="75"/>
      <c r="R21" s="57" t="s">
        <v>130</v>
      </c>
    </row>
    <row r="22" spans="1:18" ht="25.35" customHeight="1" x14ac:dyDescent="0.25">
      <c r="A22" s="53"/>
      <c r="B22" s="78">
        <v>114</v>
      </c>
      <c r="C22" s="79"/>
      <c r="D22" s="78">
        <v>113.8</v>
      </c>
      <c r="E22" s="79"/>
      <c r="F22" s="78">
        <f t="shared" si="1"/>
        <v>-0.20000000000000284</v>
      </c>
      <c r="G22" s="79"/>
      <c r="H22" s="78">
        <v>0.2</v>
      </c>
      <c r="I22" s="79"/>
      <c r="J22" s="78">
        <f t="shared" si="2"/>
        <v>0.40000000000000285</v>
      </c>
      <c r="K22" s="79"/>
      <c r="L22" s="78">
        <v>1.5</v>
      </c>
      <c r="M22" s="79"/>
      <c r="N22" s="80" t="str">
        <f t="shared" si="0"/>
        <v>Pass</v>
      </c>
      <c r="O22" s="81" t="str">
        <f t="shared" si="3"/>
        <v>Pass</v>
      </c>
      <c r="P22" s="76"/>
      <c r="Q22" s="77"/>
      <c r="R22" s="65"/>
    </row>
    <row r="23" spans="1:18" ht="25.35" customHeight="1" x14ac:dyDescent="0.25">
      <c r="A23" s="60">
        <v>44060</v>
      </c>
      <c r="B23" s="82">
        <v>94</v>
      </c>
      <c r="C23" s="83"/>
      <c r="D23" s="82">
        <v>93.2</v>
      </c>
      <c r="E23" s="83"/>
      <c r="F23" s="84">
        <f t="shared" si="1"/>
        <v>-0.79999999999999716</v>
      </c>
      <c r="G23" s="85"/>
      <c r="H23" s="82">
        <v>0.2</v>
      </c>
      <c r="I23" s="83"/>
      <c r="J23" s="84">
        <f t="shared" si="2"/>
        <v>0.99999999999999711</v>
      </c>
      <c r="K23" s="85"/>
      <c r="L23" s="82">
        <v>1.5</v>
      </c>
      <c r="M23" s="83"/>
      <c r="N23" s="86" t="str">
        <f t="shared" si="0"/>
        <v>Pass</v>
      </c>
      <c r="O23" s="87" t="str">
        <f t="shared" si="3"/>
        <v>Pass</v>
      </c>
      <c r="P23" s="74" t="s">
        <v>96</v>
      </c>
      <c r="Q23" s="75"/>
      <c r="R23" s="57" t="s">
        <v>130</v>
      </c>
    </row>
    <row r="24" spans="1:18" ht="25.35" customHeight="1" x14ac:dyDescent="0.25">
      <c r="A24" s="53"/>
      <c r="B24" s="78">
        <v>114</v>
      </c>
      <c r="C24" s="79"/>
      <c r="D24" s="78">
        <v>113.2</v>
      </c>
      <c r="E24" s="79"/>
      <c r="F24" s="78">
        <f t="shared" si="1"/>
        <v>-0.79999999999999716</v>
      </c>
      <c r="G24" s="79"/>
      <c r="H24" s="78">
        <v>0.2</v>
      </c>
      <c r="I24" s="79"/>
      <c r="J24" s="78">
        <f t="shared" si="2"/>
        <v>0.99999999999999711</v>
      </c>
      <c r="K24" s="79"/>
      <c r="L24" s="78">
        <v>1.5</v>
      </c>
      <c r="M24" s="79"/>
      <c r="N24" s="80" t="str">
        <f t="shared" si="0"/>
        <v>Pass</v>
      </c>
      <c r="O24" s="81" t="str">
        <f t="shared" si="3"/>
        <v>Pass</v>
      </c>
      <c r="P24" s="76"/>
      <c r="Q24" s="77"/>
      <c r="R24" s="65"/>
    </row>
    <row r="25" spans="1:18" ht="25.35" customHeight="1" x14ac:dyDescent="0.25">
      <c r="A25" s="60">
        <v>44110</v>
      </c>
      <c r="B25" s="82">
        <v>94</v>
      </c>
      <c r="C25" s="83"/>
      <c r="D25" s="82">
        <v>94.1</v>
      </c>
      <c r="E25" s="83"/>
      <c r="F25" s="84">
        <f t="shared" si="1"/>
        <v>9.9999999999994316E-2</v>
      </c>
      <c r="G25" s="85"/>
      <c r="H25" s="82">
        <v>0.2</v>
      </c>
      <c r="I25" s="83"/>
      <c r="J25" s="84">
        <f t="shared" si="2"/>
        <v>0.29999999999999433</v>
      </c>
      <c r="K25" s="85"/>
      <c r="L25" s="82">
        <v>1.5</v>
      </c>
      <c r="M25" s="83"/>
      <c r="N25" s="86" t="str">
        <f t="shared" si="0"/>
        <v>Pass</v>
      </c>
      <c r="O25" s="87" t="str">
        <f t="shared" si="3"/>
        <v>Pass</v>
      </c>
      <c r="P25" s="74" t="s">
        <v>97</v>
      </c>
      <c r="Q25" s="75"/>
      <c r="R25" s="57" t="s">
        <v>130</v>
      </c>
    </row>
    <row r="26" spans="1:18" ht="25.35" customHeight="1" x14ac:dyDescent="0.25">
      <c r="A26" s="53"/>
      <c r="B26" s="78">
        <v>114</v>
      </c>
      <c r="C26" s="79"/>
      <c r="D26" s="78">
        <v>114.2</v>
      </c>
      <c r="E26" s="79"/>
      <c r="F26" s="78">
        <f t="shared" si="1"/>
        <v>0.20000000000000284</v>
      </c>
      <c r="G26" s="79"/>
      <c r="H26" s="78">
        <v>0.2</v>
      </c>
      <c r="I26" s="79"/>
      <c r="J26" s="78">
        <f t="shared" si="2"/>
        <v>0.40000000000000285</v>
      </c>
      <c r="K26" s="79"/>
      <c r="L26" s="78">
        <v>1.5</v>
      </c>
      <c r="M26" s="79"/>
      <c r="N26" s="80" t="str">
        <f t="shared" si="0"/>
        <v>Pass</v>
      </c>
      <c r="O26" s="81" t="str">
        <f t="shared" si="3"/>
        <v>Pass</v>
      </c>
      <c r="P26" s="76"/>
      <c r="Q26" s="77"/>
      <c r="R26" s="65"/>
    </row>
    <row r="27" spans="1:18" ht="25.35" customHeight="1" x14ac:dyDescent="0.25">
      <c r="A27" s="60">
        <v>44134</v>
      </c>
      <c r="B27" s="82">
        <v>94</v>
      </c>
      <c r="C27" s="83"/>
      <c r="D27" s="82">
        <v>93.8</v>
      </c>
      <c r="E27" s="83"/>
      <c r="F27" s="84">
        <f t="shared" si="1"/>
        <v>-0.20000000000000284</v>
      </c>
      <c r="G27" s="85"/>
      <c r="H27" s="82">
        <v>0.2</v>
      </c>
      <c r="I27" s="83"/>
      <c r="J27" s="84">
        <f t="shared" si="2"/>
        <v>0.40000000000000285</v>
      </c>
      <c r="K27" s="85"/>
      <c r="L27" s="82">
        <v>1.5</v>
      </c>
      <c r="M27" s="83"/>
      <c r="N27" s="86" t="str">
        <f t="shared" si="0"/>
        <v>Pass</v>
      </c>
      <c r="O27" s="87" t="str">
        <f t="shared" si="3"/>
        <v>Pass</v>
      </c>
      <c r="P27" s="74" t="s">
        <v>99</v>
      </c>
      <c r="Q27" s="75"/>
      <c r="R27" s="57" t="s">
        <v>130</v>
      </c>
    </row>
    <row r="28" spans="1:18" ht="25.35" customHeight="1" x14ac:dyDescent="0.25">
      <c r="A28" s="53"/>
      <c r="B28" s="78">
        <v>114</v>
      </c>
      <c r="C28" s="79"/>
      <c r="D28" s="78">
        <v>113.8</v>
      </c>
      <c r="E28" s="79"/>
      <c r="F28" s="78">
        <f t="shared" si="1"/>
        <v>-0.20000000000000284</v>
      </c>
      <c r="G28" s="79"/>
      <c r="H28" s="78">
        <v>0.2</v>
      </c>
      <c r="I28" s="79"/>
      <c r="J28" s="78">
        <f t="shared" si="2"/>
        <v>0.40000000000000285</v>
      </c>
      <c r="K28" s="79"/>
      <c r="L28" s="78">
        <v>1.5</v>
      </c>
      <c r="M28" s="79"/>
      <c r="N28" s="80" t="str">
        <f t="shared" si="0"/>
        <v>Pass</v>
      </c>
      <c r="O28" s="81" t="str">
        <f t="shared" si="3"/>
        <v>Pass</v>
      </c>
      <c r="P28" s="76"/>
      <c r="Q28" s="77"/>
      <c r="R28" s="65"/>
    </row>
    <row r="29" spans="1:18" ht="25.35" customHeight="1" x14ac:dyDescent="0.25">
      <c r="A29" s="60">
        <v>44183</v>
      </c>
      <c r="B29" s="82">
        <v>94</v>
      </c>
      <c r="C29" s="83"/>
      <c r="D29" s="82">
        <v>93.8</v>
      </c>
      <c r="E29" s="83"/>
      <c r="F29" s="84">
        <f t="shared" si="1"/>
        <v>-0.20000000000000284</v>
      </c>
      <c r="G29" s="85"/>
      <c r="H29" s="82">
        <v>0.2</v>
      </c>
      <c r="I29" s="83"/>
      <c r="J29" s="84">
        <f t="shared" si="2"/>
        <v>0.40000000000000285</v>
      </c>
      <c r="K29" s="85"/>
      <c r="L29" s="82">
        <v>1.5</v>
      </c>
      <c r="M29" s="83"/>
      <c r="N29" s="86" t="str">
        <f t="shared" si="0"/>
        <v>Pass</v>
      </c>
      <c r="O29" s="87" t="str">
        <f t="shared" si="3"/>
        <v>Pass</v>
      </c>
      <c r="P29" s="74" t="s">
        <v>100</v>
      </c>
      <c r="Q29" s="75"/>
      <c r="R29" s="57" t="s">
        <v>130</v>
      </c>
    </row>
    <row r="30" spans="1:18" ht="25.35" customHeight="1" x14ac:dyDescent="0.25">
      <c r="A30" s="53"/>
      <c r="B30" s="78">
        <v>114</v>
      </c>
      <c r="C30" s="79"/>
      <c r="D30" s="78">
        <v>113.8</v>
      </c>
      <c r="E30" s="79"/>
      <c r="F30" s="78">
        <f t="shared" si="1"/>
        <v>-0.20000000000000284</v>
      </c>
      <c r="G30" s="79"/>
      <c r="H30" s="78">
        <v>0.2</v>
      </c>
      <c r="I30" s="79"/>
      <c r="J30" s="78">
        <f t="shared" si="2"/>
        <v>0.40000000000000285</v>
      </c>
      <c r="K30" s="79"/>
      <c r="L30" s="78">
        <v>1.5</v>
      </c>
      <c r="M30" s="79"/>
      <c r="N30" s="80" t="str">
        <f t="shared" si="0"/>
        <v>Pass</v>
      </c>
      <c r="O30" s="81" t="str">
        <f t="shared" si="3"/>
        <v>Pass</v>
      </c>
      <c r="P30" s="76"/>
      <c r="Q30" s="77"/>
      <c r="R30" s="65"/>
    </row>
    <row r="31" spans="1:18" ht="25.35" customHeight="1" x14ac:dyDescent="0.25">
      <c r="A31" s="60">
        <v>44214</v>
      </c>
      <c r="B31" s="82">
        <v>94</v>
      </c>
      <c r="C31" s="83"/>
      <c r="D31" s="82">
        <v>93.9</v>
      </c>
      <c r="E31" s="83"/>
      <c r="F31" s="84">
        <f t="shared" ref="F31:F56" si="4">D31-B31</f>
        <v>-9.9999999999994316E-2</v>
      </c>
      <c r="G31" s="85"/>
      <c r="H31" s="82">
        <v>0.2</v>
      </c>
      <c r="I31" s="83"/>
      <c r="J31" s="84">
        <f t="shared" ref="J31:J56" si="5">ABS(H31)+ABS(F31)</f>
        <v>0.29999999999999433</v>
      </c>
      <c r="K31" s="85"/>
      <c r="L31" s="82">
        <v>1.5</v>
      </c>
      <c r="M31" s="83"/>
      <c r="N31" s="86" t="str">
        <f t="shared" si="0"/>
        <v>Pass</v>
      </c>
      <c r="O31" s="87" t="str">
        <f t="shared" ref="O31:O56" si="6">IF(M31&lt;N31,"Pass","False")</f>
        <v>Pass</v>
      </c>
      <c r="P31" s="74" t="s">
        <v>153</v>
      </c>
      <c r="Q31" s="75"/>
      <c r="R31" s="57" t="s">
        <v>130</v>
      </c>
    </row>
    <row r="32" spans="1:18" ht="25.35" customHeight="1" x14ac:dyDescent="0.25">
      <c r="A32" s="53"/>
      <c r="B32" s="78">
        <v>114</v>
      </c>
      <c r="C32" s="79"/>
      <c r="D32" s="78">
        <v>113.9</v>
      </c>
      <c r="E32" s="79"/>
      <c r="F32" s="78">
        <f t="shared" si="4"/>
        <v>-9.9999999999994316E-2</v>
      </c>
      <c r="G32" s="79"/>
      <c r="H32" s="78">
        <v>0.2</v>
      </c>
      <c r="I32" s="79"/>
      <c r="J32" s="78">
        <f t="shared" si="5"/>
        <v>0.29999999999999433</v>
      </c>
      <c r="K32" s="79"/>
      <c r="L32" s="78">
        <v>1.5</v>
      </c>
      <c r="M32" s="79"/>
      <c r="N32" s="80" t="str">
        <f t="shared" si="0"/>
        <v>Pass</v>
      </c>
      <c r="O32" s="81" t="str">
        <f t="shared" si="6"/>
        <v>Pass</v>
      </c>
      <c r="P32" s="76"/>
      <c r="Q32" s="77"/>
      <c r="R32" s="65"/>
    </row>
    <row r="33" spans="1:18" ht="25.35" customHeight="1" x14ac:dyDescent="0.25">
      <c r="A33" s="60">
        <v>44265</v>
      </c>
      <c r="B33" s="82">
        <v>94</v>
      </c>
      <c r="C33" s="83"/>
      <c r="D33" s="82">
        <v>93.9</v>
      </c>
      <c r="E33" s="83"/>
      <c r="F33" s="84">
        <f t="shared" si="4"/>
        <v>-9.9999999999994316E-2</v>
      </c>
      <c r="G33" s="85"/>
      <c r="H33" s="82">
        <v>0.2</v>
      </c>
      <c r="I33" s="83"/>
      <c r="J33" s="84">
        <f t="shared" si="5"/>
        <v>0.29999999999999433</v>
      </c>
      <c r="K33" s="85"/>
      <c r="L33" s="82">
        <v>1.5</v>
      </c>
      <c r="M33" s="83"/>
      <c r="N33" s="86" t="str">
        <f t="shared" si="0"/>
        <v>Pass</v>
      </c>
      <c r="O33" s="87" t="str">
        <f t="shared" si="6"/>
        <v>Pass</v>
      </c>
      <c r="P33" s="74" t="s">
        <v>154</v>
      </c>
      <c r="Q33" s="75"/>
      <c r="R33" s="57" t="s">
        <v>130</v>
      </c>
    </row>
    <row r="34" spans="1:18" ht="25.35" customHeight="1" x14ac:dyDescent="0.25">
      <c r="A34" s="53"/>
      <c r="B34" s="78">
        <v>114</v>
      </c>
      <c r="C34" s="79"/>
      <c r="D34" s="78">
        <v>113.9</v>
      </c>
      <c r="E34" s="79"/>
      <c r="F34" s="78">
        <f t="shared" si="4"/>
        <v>-9.9999999999994316E-2</v>
      </c>
      <c r="G34" s="79"/>
      <c r="H34" s="78">
        <v>0.2</v>
      </c>
      <c r="I34" s="79"/>
      <c r="J34" s="78">
        <f t="shared" si="5"/>
        <v>0.29999999999999433</v>
      </c>
      <c r="K34" s="79"/>
      <c r="L34" s="78">
        <v>1.5</v>
      </c>
      <c r="M34" s="79"/>
      <c r="N34" s="80" t="str">
        <f t="shared" si="0"/>
        <v>Pass</v>
      </c>
      <c r="O34" s="81" t="str">
        <f t="shared" si="6"/>
        <v>Pass</v>
      </c>
      <c r="P34" s="76"/>
      <c r="Q34" s="77"/>
      <c r="R34" s="65"/>
    </row>
    <row r="35" spans="1:18" ht="25.35" customHeight="1" x14ac:dyDescent="0.25">
      <c r="A35" s="60">
        <v>44301</v>
      </c>
      <c r="B35" s="82">
        <v>94</v>
      </c>
      <c r="C35" s="83"/>
      <c r="D35" s="82">
        <v>93.9</v>
      </c>
      <c r="E35" s="83"/>
      <c r="F35" s="84">
        <f t="shared" si="4"/>
        <v>-9.9999999999994316E-2</v>
      </c>
      <c r="G35" s="85"/>
      <c r="H35" s="82">
        <v>0.2</v>
      </c>
      <c r="I35" s="83"/>
      <c r="J35" s="84">
        <f t="shared" si="5"/>
        <v>0.29999999999999433</v>
      </c>
      <c r="K35" s="85"/>
      <c r="L35" s="82">
        <v>1.5</v>
      </c>
      <c r="M35" s="83"/>
      <c r="N35" s="86" t="str">
        <f t="shared" si="0"/>
        <v>Pass</v>
      </c>
      <c r="O35" s="87" t="str">
        <f t="shared" si="6"/>
        <v>Pass</v>
      </c>
      <c r="P35" s="74" t="s">
        <v>155</v>
      </c>
      <c r="Q35" s="75"/>
      <c r="R35" s="57" t="s">
        <v>130</v>
      </c>
    </row>
    <row r="36" spans="1:18" ht="25.35" customHeight="1" x14ac:dyDescent="0.25">
      <c r="A36" s="53"/>
      <c r="B36" s="78">
        <v>114</v>
      </c>
      <c r="C36" s="79"/>
      <c r="D36" s="78">
        <v>113.9</v>
      </c>
      <c r="E36" s="79"/>
      <c r="F36" s="78">
        <f t="shared" si="4"/>
        <v>-9.9999999999994316E-2</v>
      </c>
      <c r="G36" s="79"/>
      <c r="H36" s="78">
        <v>0.2</v>
      </c>
      <c r="I36" s="79"/>
      <c r="J36" s="78">
        <f t="shared" si="5"/>
        <v>0.29999999999999433</v>
      </c>
      <c r="K36" s="79"/>
      <c r="L36" s="78">
        <v>1.5</v>
      </c>
      <c r="M36" s="79"/>
      <c r="N36" s="80" t="str">
        <f t="shared" si="0"/>
        <v>Pass</v>
      </c>
      <c r="O36" s="81" t="str">
        <f t="shared" si="6"/>
        <v>Pass</v>
      </c>
      <c r="P36" s="76"/>
      <c r="Q36" s="77"/>
      <c r="R36" s="65"/>
    </row>
    <row r="37" spans="1:18" ht="25.35" customHeight="1" x14ac:dyDescent="0.25">
      <c r="A37" s="60">
        <v>44329</v>
      </c>
      <c r="B37" s="82">
        <v>94</v>
      </c>
      <c r="C37" s="83"/>
      <c r="D37" s="82">
        <v>93.7</v>
      </c>
      <c r="E37" s="83"/>
      <c r="F37" s="84">
        <f t="shared" si="4"/>
        <v>-0.29999999999999716</v>
      </c>
      <c r="G37" s="85"/>
      <c r="H37" s="82">
        <v>0.2</v>
      </c>
      <c r="I37" s="83"/>
      <c r="J37" s="84">
        <f t="shared" si="5"/>
        <v>0.49999999999999717</v>
      </c>
      <c r="K37" s="85"/>
      <c r="L37" s="82">
        <v>1.5</v>
      </c>
      <c r="M37" s="83"/>
      <c r="N37" s="86" t="str">
        <f t="shared" si="0"/>
        <v>Pass</v>
      </c>
      <c r="O37" s="87" t="str">
        <f t="shared" si="6"/>
        <v>Pass</v>
      </c>
      <c r="P37" s="74" t="s">
        <v>157</v>
      </c>
      <c r="Q37" s="75"/>
      <c r="R37" s="57" t="s">
        <v>130</v>
      </c>
    </row>
    <row r="38" spans="1:18" ht="25.35" customHeight="1" x14ac:dyDescent="0.25">
      <c r="A38" s="53"/>
      <c r="B38" s="78">
        <v>114</v>
      </c>
      <c r="C38" s="79"/>
      <c r="D38" s="78">
        <v>113.7</v>
      </c>
      <c r="E38" s="79"/>
      <c r="F38" s="78">
        <f t="shared" si="4"/>
        <v>-0.29999999999999716</v>
      </c>
      <c r="G38" s="79"/>
      <c r="H38" s="78">
        <v>0.2</v>
      </c>
      <c r="I38" s="79"/>
      <c r="J38" s="78">
        <f t="shared" si="5"/>
        <v>0.49999999999999717</v>
      </c>
      <c r="K38" s="79"/>
      <c r="L38" s="78">
        <v>1.5</v>
      </c>
      <c r="M38" s="79"/>
      <c r="N38" s="80" t="str">
        <f t="shared" si="0"/>
        <v>Pass</v>
      </c>
      <c r="O38" s="81" t="str">
        <f t="shared" si="6"/>
        <v>Pass</v>
      </c>
      <c r="P38" s="76"/>
      <c r="Q38" s="77"/>
      <c r="R38" s="65"/>
    </row>
    <row r="39" spans="1:18" ht="25.35" customHeight="1" x14ac:dyDescent="0.25">
      <c r="A39" s="60">
        <v>44362</v>
      </c>
      <c r="B39" s="82">
        <v>94</v>
      </c>
      <c r="C39" s="83"/>
      <c r="D39" s="82">
        <v>94.5</v>
      </c>
      <c r="E39" s="83"/>
      <c r="F39" s="84">
        <f t="shared" si="4"/>
        <v>0.5</v>
      </c>
      <c r="G39" s="85"/>
      <c r="H39" s="82">
        <v>0.2</v>
      </c>
      <c r="I39" s="83"/>
      <c r="J39" s="84">
        <f t="shared" si="5"/>
        <v>0.7</v>
      </c>
      <c r="K39" s="85"/>
      <c r="L39" s="82">
        <v>1.5</v>
      </c>
      <c r="M39" s="83"/>
      <c r="N39" s="86" t="str">
        <f t="shared" si="0"/>
        <v>Pass</v>
      </c>
      <c r="O39" s="87" t="str">
        <f t="shared" si="6"/>
        <v>Pass</v>
      </c>
      <c r="P39" s="74" t="s">
        <v>158</v>
      </c>
      <c r="Q39" s="75"/>
      <c r="R39" s="57" t="s">
        <v>130</v>
      </c>
    </row>
    <row r="40" spans="1:18" ht="25.35" customHeight="1" x14ac:dyDescent="0.25">
      <c r="A40" s="53"/>
      <c r="B40" s="78">
        <v>114</v>
      </c>
      <c r="C40" s="79"/>
      <c r="D40" s="78">
        <v>114.5</v>
      </c>
      <c r="E40" s="79"/>
      <c r="F40" s="78">
        <f t="shared" si="4"/>
        <v>0.5</v>
      </c>
      <c r="G40" s="79"/>
      <c r="H40" s="78">
        <v>0.2</v>
      </c>
      <c r="I40" s="79"/>
      <c r="J40" s="78">
        <f t="shared" si="5"/>
        <v>0.7</v>
      </c>
      <c r="K40" s="79"/>
      <c r="L40" s="78">
        <v>1.5</v>
      </c>
      <c r="M40" s="79"/>
      <c r="N40" s="80" t="str">
        <f t="shared" si="0"/>
        <v>Pass</v>
      </c>
      <c r="O40" s="81" t="str">
        <f t="shared" si="6"/>
        <v>Pass</v>
      </c>
      <c r="P40" s="76"/>
      <c r="Q40" s="77"/>
      <c r="R40" s="65"/>
    </row>
    <row r="41" spans="1:18" ht="25.35" customHeight="1" x14ac:dyDescent="0.25">
      <c r="A41" s="60">
        <v>44399</v>
      </c>
      <c r="B41" s="82">
        <v>94</v>
      </c>
      <c r="C41" s="83"/>
      <c r="D41" s="82">
        <v>94.1</v>
      </c>
      <c r="E41" s="83"/>
      <c r="F41" s="84">
        <f t="shared" si="4"/>
        <v>9.9999999999994316E-2</v>
      </c>
      <c r="G41" s="85"/>
      <c r="H41" s="82">
        <v>0.2</v>
      </c>
      <c r="I41" s="83"/>
      <c r="J41" s="84">
        <f t="shared" si="5"/>
        <v>0.29999999999999433</v>
      </c>
      <c r="K41" s="85"/>
      <c r="L41" s="82">
        <v>1.5</v>
      </c>
      <c r="M41" s="83"/>
      <c r="N41" s="86" t="str">
        <f t="shared" ref="N41:N59" si="7">IF(J41&lt;=L41,"Pass","Fail")</f>
        <v>Pass</v>
      </c>
      <c r="O41" s="87" t="str">
        <f t="shared" si="6"/>
        <v>Pass</v>
      </c>
      <c r="P41" s="74" t="s">
        <v>160</v>
      </c>
      <c r="Q41" s="75"/>
      <c r="R41" s="57" t="s">
        <v>130</v>
      </c>
    </row>
    <row r="42" spans="1:18" ht="25.35" customHeight="1" x14ac:dyDescent="0.25">
      <c r="A42" s="53"/>
      <c r="B42" s="78">
        <v>114</v>
      </c>
      <c r="C42" s="79"/>
      <c r="D42" s="78">
        <v>114.1</v>
      </c>
      <c r="E42" s="79"/>
      <c r="F42" s="78">
        <f t="shared" si="4"/>
        <v>9.9999999999994316E-2</v>
      </c>
      <c r="G42" s="79"/>
      <c r="H42" s="78">
        <v>0.2</v>
      </c>
      <c r="I42" s="79"/>
      <c r="J42" s="78">
        <f t="shared" si="5"/>
        <v>0.29999999999999433</v>
      </c>
      <c r="K42" s="79"/>
      <c r="L42" s="78">
        <v>1.5</v>
      </c>
      <c r="M42" s="79"/>
      <c r="N42" s="80" t="str">
        <f t="shared" si="7"/>
        <v>Pass</v>
      </c>
      <c r="O42" s="81" t="str">
        <f t="shared" si="6"/>
        <v>Pass</v>
      </c>
      <c r="P42" s="76"/>
      <c r="Q42" s="77"/>
      <c r="R42" s="65"/>
    </row>
    <row r="43" spans="1:18" ht="25.35" customHeight="1" x14ac:dyDescent="0.25">
      <c r="A43" s="60">
        <v>44434</v>
      </c>
      <c r="B43" s="82">
        <v>94</v>
      </c>
      <c r="C43" s="83"/>
      <c r="D43" s="82">
        <v>93.8</v>
      </c>
      <c r="E43" s="83"/>
      <c r="F43" s="84">
        <f t="shared" si="4"/>
        <v>-0.20000000000000284</v>
      </c>
      <c r="G43" s="85"/>
      <c r="H43" s="82">
        <v>0.2</v>
      </c>
      <c r="I43" s="83"/>
      <c r="J43" s="84">
        <f t="shared" si="5"/>
        <v>0.40000000000000285</v>
      </c>
      <c r="K43" s="85"/>
      <c r="L43" s="82">
        <v>1.5</v>
      </c>
      <c r="M43" s="83"/>
      <c r="N43" s="86" t="str">
        <f t="shared" si="7"/>
        <v>Pass</v>
      </c>
      <c r="O43" s="87" t="str">
        <f t="shared" si="6"/>
        <v>Pass</v>
      </c>
      <c r="P43" s="74" t="s">
        <v>161</v>
      </c>
      <c r="Q43" s="75"/>
      <c r="R43" s="57" t="s">
        <v>130</v>
      </c>
    </row>
    <row r="44" spans="1:18" ht="25.35" customHeight="1" x14ac:dyDescent="0.25">
      <c r="A44" s="53"/>
      <c r="B44" s="78">
        <v>114</v>
      </c>
      <c r="C44" s="79"/>
      <c r="D44" s="78">
        <v>113.8</v>
      </c>
      <c r="E44" s="79"/>
      <c r="F44" s="78">
        <f t="shared" si="4"/>
        <v>-0.20000000000000284</v>
      </c>
      <c r="G44" s="79"/>
      <c r="H44" s="78">
        <v>0.2</v>
      </c>
      <c r="I44" s="79"/>
      <c r="J44" s="78">
        <f t="shared" si="5"/>
        <v>0.40000000000000285</v>
      </c>
      <c r="K44" s="79"/>
      <c r="L44" s="78">
        <v>1.5</v>
      </c>
      <c r="M44" s="79"/>
      <c r="N44" s="80" t="str">
        <f t="shared" si="7"/>
        <v>Pass</v>
      </c>
      <c r="O44" s="81" t="str">
        <f t="shared" si="6"/>
        <v>Pass</v>
      </c>
      <c r="P44" s="76"/>
      <c r="Q44" s="77"/>
      <c r="R44" s="65"/>
    </row>
    <row r="45" spans="1:18" ht="25.35" customHeight="1" x14ac:dyDescent="0.25">
      <c r="A45" s="60">
        <v>44463</v>
      </c>
      <c r="B45" s="82">
        <v>94</v>
      </c>
      <c r="C45" s="83"/>
      <c r="D45" s="82">
        <v>93.9</v>
      </c>
      <c r="E45" s="83"/>
      <c r="F45" s="84">
        <f t="shared" si="4"/>
        <v>-9.9999999999994316E-2</v>
      </c>
      <c r="G45" s="85"/>
      <c r="H45" s="82">
        <v>0.2</v>
      </c>
      <c r="I45" s="83"/>
      <c r="J45" s="84">
        <f t="shared" si="5"/>
        <v>0.29999999999999433</v>
      </c>
      <c r="K45" s="85"/>
      <c r="L45" s="82">
        <v>1.5</v>
      </c>
      <c r="M45" s="83"/>
      <c r="N45" s="86" t="str">
        <f t="shared" si="7"/>
        <v>Pass</v>
      </c>
      <c r="O45" s="87" t="str">
        <f t="shared" si="6"/>
        <v>Pass</v>
      </c>
      <c r="P45" s="74" t="s">
        <v>162</v>
      </c>
      <c r="Q45" s="75"/>
      <c r="R45" s="57" t="s">
        <v>130</v>
      </c>
    </row>
    <row r="46" spans="1:18" ht="25.35" customHeight="1" x14ac:dyDescent="0.25">
      <c r="A46" s="53"/>
      <c r="B46" s="78">
        <v>114</v>
      </c>
      <c r="C46" s="79"/>
      <c r="D46" s="78">
        <v>113.9</v>
      </c>
      <c r="E46" s="79"/>
      <c r="F46" s="78">
        <f t="shared" si="4"/>
        <v>-9.9999999999994316E-2</v>
      </c>
      <c r="G46" s="79"/>
      <c r="H46" s="78">
        <v>0.2</v>
      </c>
      <c r="I46" s="79"/>
      <c r="J46" s="78">
        <f t="shared" si="5"/>
        <v>0.29999999999999433</v>
      </c>
      <c r="K46" s="79"/>
      <c r="L46" s="78">
        <v>1.5</v>
      </c>
      <c r="M46" s="79"/>
      <c r="N46" s="80" t="str">
        <f t="shared" si="7"/>
        <v>Pass</v>
      </c>
      <c r="O46" s="81" t="str">
        <f t="shared" si="6"/>
        <v>Pass</v>
      </c>
      <c r="P46" s="76"/>
      <c r="Q46" s="77"/>
      <c r="R46" s="65"/>
    </row>
    <row r="47" spans="1:18" ht="25.35" customHeight="1" x14ac:dyDescent="0.25">
      <c r="A47" s="60">
        <v>44487</v>
      </c>
      <c r="B47" s="82">
        <v>94</v>
      </c>
      <c r="C47" s="83"/>
      <c r="D47" s="82">
        <v>93.8</v>
      </c>
      <c r="E47" s="83"/>
      <c r="F47" s="84">
        <f t="shared" si="4"/>
        <v>-0.20000000000000284</v>
      </c>
      <c r="G47" s="85"/>
      <c r="H47" s="82">
        <v>0.2</v>
      </c>
      <c r="I47" s="83"/>
      <c r="J47" s="84">
        <f t="shared" si="5"/>
        <v>0.40000000000000285</v>
      </c>
      <c r="K47" s="85"/>
      <c r="L47" s="82">
        <v>1.5</v>
      </c>
      <c r="M47" s="83"/>
      <c r="N47" s="86" t="str">
        <f t="shared" si="7"/>
        <v>Pass</v>
      </c>
      <c r="O47" s="87" t="str">
        <f t="shared" si="6"/>
        <v>Pass</v>
      </c>
      <c r="P47" s="74" t="s">
        <v>163</v>
      </c>
      <c r="Q47" s="75"/>
      <c r="R47" s="57" t="s">
        <v>130</v>
      </c>
    </row>
    <row r="48" spans="1:18" ht="25.35" customHeight="1" x14ac:dyDescent="0.25">
      <c r="A48" s="53"/>
      <c r="B48" s="78">
        <v>114</v>
      </c>
      <c r="C48" s="79"/>
      <c r="D48" s="78">
        <v>113.8</v>
      </c>
      <c r="E48" s="79"/>
      <c r="F48" s="78">
        <f t="shared" si="4"/>
        <v>-0.20000000000000284</v>
      </c>
      <c r="G48" s="79"/>
      <c r="H48" s="78">
        <v>0.2</v>
      </c>
      <c r="I48" s="79"/>
      <c r="J48" s="78">
        <f t="shared" si="5"/>
        <v>0.40000000000000285</v>
      </c>
      <c r="K48" s="79"/>
      <c r="L48" s="78">
        <v>1.5</v>
      </c>
      <c r="M48" s="79"/>
      <c r="N48" s="80" t="str">
        <f t="shared" si="7"/>
        <v>Pass</v>
      </c>
      <c r="O48" s="81" t="str">
        <f t="shared" si="6"/>
        <v>Pass</v>
      </c>
      <c r="P48" s="76"/>
      <c r="Q48" s="77"/>
      <c r="R48" s="65"/>
    </row>
    <row r="49" spans="1:18" ht="25.35" customHeight="1" x14ac:dyDescent="0.25">
      <c r="A49" s="60">
        <v>44523</v>
      </c>
      <c r="B49" s="82">
        <v>94</v>
      </c>
      <c r="C49" s="83"/>
      <c r="D49" s="82">
        <v>94</v>
      </c>
      <c r="E49" s="83"/>
      <c r="F49" s="84">
        <f t="shared" si="4"/>
        <v>0</v>
      </c>
      <c r="G49" s="85"/>
      <c r="H49" s="82">
        <v>0.2</v>
      </c>
      <c r="I49" s="83"/>
      <c r="J49" s="84">
        <f t="shared" si="5"/>
        <v>0.2</v>
      </c>
      <c r="K49" s="85"/>
      <c r="L49" s="82">
        <v>1.5</v>
      </c>
      <c r="M49" s="83"/>
      <c r="N49" s="86" t="str">
        <f t="shared" si="7"/>
        <v>Pass</v>
      </c>
      <c r="O49" s="87" t="str">
        <f t="shared" si="6"/>
        <v>Pass</v>
      </c>
      <c r="P49" s="74" t="s">
        <v>164</v>
      </c>
      <c r="Q49" s="75"/>
      <c r="R49" s="57" t="s">
        <v>130</v>
      </c>
    </row>
    <row r="50" spans="1:18" ht="25.35" customHeight="1" x14ac:dyDescent="0.25">
      <c r="A50" s="53"/>
      <c r="B50" s="78">
        <v>114</v>
      </c>
      <c r="C50" s="79"/>
      <c r="D50" s="78">
        <v>114</v>
      </c>
      <c r="E50" s="79"/>
      <c r="F50" s="78">
        <f t="shared" si="4"/>
        <v>0</v>
      </c>
      <c r="G50" s="79"/>
      <c r="H50" s="78">
        <v>0.2</v>
      </c>
      <c r="I50" s="79"/>
      <c r="J50" s="78">
        <f t="shared" si="5"/>
        <v>0.2</v>
      </c>
      <c r="K50" s="79"/>
      <c r="L50" s="78">
        <v>1.5</v>
      </c>
      <c r="M50" s="79"/>
      <c r="N50" s="80" t="str">
        <f t="shared" si="7"/>
        <v>Pass</v>
      </c>
      <c r="O50" s="81" t="str">
        <f t="shared" si="6"/>
        <v>Pass</v>
      </c>
      <c r="P50" s="76"/>
      <c r="Q50" s="77"/>
      <c r="R50" s="65"/>
    </row>
    <row r="51" spans="1:18" ht="25.35" customHeight="1" x14ac:dyDescent="0.25">
      <c r="A51" s="60">
        <v>44552</v>
      </c>
      <c r="B51" s="82">
        <v>94</v>
      </c>
      <c r="C51" s="83"/>
      <c r="D51" s="82">
        <v>93.7</v>
      </c>
      <c r="E51" s="83"/>
      <c r="F51" s="84">
        <f t="shared" si="4"/>
        <v>-0.29999999999999716</v>
      </c>
      <c r="G51" s="85"/>
      <c r="H51" s="82">
        <v>0.2</v>
      </c>
      <c r="I51" s="83"/>
      <c r="J51" s="84">
        <f t="shared" si="5"/>
        <v>0.49999999999999717</v>
      </c>
      <c r="K51" s="85"/>
      <c r="L51" s="82">
        <v>1.5</v>
      </c>
      <c r="M51" s="83"/>
      <c r="N51" s="86" t="str">
        <f t="shared" si="7"/>
        <v>Pass</v>
      </c>
      <c r="O51" s="87" t="str">
        <f t="shared" si="6"/>
        <v>Pass</v>
      </c>
      <c r="P51" s="74" t="s">
        <v>167</v>
      </c>
      <c r="Q51" s="75"/>
      <c r="R51" s="57" t="s">
        <v>130</v>
      </c>
    </row>
    <row r="52" spans="1:18" ht="25.35" customHeight="1" x14ac:dyDescent="0.25">
      <c r="A52" s="53"/>
      <c r="B52" s="78">
        <v>114</v>
      </c>
      <c r="C52" s="79"/>
      <c r="D52" s="78">
        <v>113.7</v>
      </c>
      <c r="E52" s="79"/>
      <c r="F52" s="78">
        <f t="shared" si="4"/>
        <v>-0.29999999999999716</v>
      </c>
      <c r="G52" s="79"/>
      <c r="H52" s="78">
        <v>0.2</v>
      </c>
      <c r="I52" s="79"/>
      <c r="J52" s="78">
        <f t="shared" si="5"/>
        <v>0.49999999999999717</v>
      </c>
      <c r="K52" s="79"/>
      <c r="L52" s="78">
        <v>1.5</v>
      </c>
      <c r="M52" s="79"/>
      <c r="N52" s="80" t="str">
        <f t="shared" si="7"/>
        <v>Pass</v>
      </c>
      <c r="O52" s="81" t="str">
        <f t="shared" si="6"/>
        <v>Pass</v>
      </c>
      <c r="P52" s="76"/>
      <c r="Q52" s="77"/>
      <c r="R52" s="65"/>
    </row>
    <row r="53" spans="1:18" ht="25.35" customHeight="1" x14ac:dyDescent="0.25">
      <c r="A53" s="60">
        <v>44585</v>
      </c>
      <c r="B53" s="82">
        <v>94</v>
      </c>
      <c r="C53" s="83"/>
      <c r="D53" s="82">
        <v>93.8</v>
      </c>
      <c r="E53" s="83"/>
      <c r="F53" s="84">
        <f t="shared" si="4"/>
        <v>-0.20000000000000284</v>
      </c>
      <c r="G53" s="85"/>
      <c r="H53" s="82">
        <v>0.2</v>
      </c>
      <c r="I53" s="83"/>
      <c r="J53" s="84">
        <f t="shared" si="5"/>
        <v>0.40000000000000285</v>
      </c>
      <c r="K53" s="85"/>
      <c r="L53" s="82">
        <v>1.5</v>
      </c>
      <c r="M53" s="83"/>
      <c r="N53" s="86" t="str">
        <f t="shared" si="7"/>
        <v>Pass</v>
      </c>
      <c r="O53" s="87" t="str">
        <f t="shared" si="6"/>
        <v>Pass</v>
      </c>
      <c r="P53" s="74" t="s">
        <v>169</v>
      </c>
      <c r="Q53" s="75"/>
      <c r="R53" s="57" t="s">
        <v>168</v>
      </c>
    </row>
    <row r="54" spans="1:18" ht="25.35" customHeight="1" x14ac:dyDescent="0.25">
      <c r="A54" s="53"/>
      <c r="B54" s="78">
        <v>114</v>
      </c>
      <c r="C54" s="79"/>
      <c r="D54" s="78">
        <v>114</v>
      </c>
      <c r="E54" s="79"/>
      <c r="F54" s="78">
        <f t="shared" si="4"/>
        <v>0</v>
      </c>
      <c r="G54" s="79"/>
      <c r="H54" s="78">
        <v>0.2</v>
      </c>
      <c r="I54" s="79"/>
      <c r="J54" s="78">
        <f t="shared" si="5"/>
        <v>0.2</v>
      </c>
      <c r="K54" s="79"/>
      <c r="L54" s="78">
        <v>1.5</v>
      </c>
      <c r="M54" s="79"/>
      <c r="N54" s="80" t="str">
        <f t="shared" si="7"/>
        <v>Pass</v>
      </c>
      <c r="O54" s="81" t="str">
        <f t="shared" si="6"/>
        <v>Pass</v>
      </c>
      <c r="P54" s="76"/>
      <c r="Q54" s="77"/>
      <c r="R54" s="65"/>
    </row>
    <row r="55" spans="1:18" ht="25.35" customHeight="1" x14ac:dyDescent="0.25">
      <c r="A55" s="60">
        <v>44608</v>
      </c>
      <c r="B55" s="82">
        <v>94</v>
      </c>
      <c r="C55" s="83"/>
      <c r="D55" s="82">
        <v>93.6</v>
      </c>
      <c r="E55" s="83"/>
      <c r="F55" s="84">
        <f t="shared" si="4"/>
        <v>-0.40000000000000568</v>
      </c>
      <c r="G55" s="85"/>
      <c r="H55" s="82">
        <v>0.2</v>
      </c>
      <c r="I55" s="83"/>
      <c r="J55" s="84">
        <f t="shared" si="5"/>
        <v>0.60000000000000564</v>
      </c>
      <c r="K55" s="85"/>
      <c r="L55" s="82">
        <v>1.5</v>
      </c>
      <c r="M55" s="83"/>
      <c r="N55" s="86" t="str">
        <f t="shared" si="7"/>
        <v>Pass</v>
      </c>
      <c r="O55" s="87" t="str">
        <f t="shared" si="6"/>
        <v>Pass</v>
      </c>
      <c r="P55" s="74" t="s">
        <v>176</v>
      </c>
      <c r="Q55" s="75"/>
      <c r="R55" s="57" t="s">
        <v>168</v>
      </c>
    </row>
    <row r="56" spans="1:18" ht="25.35" customHeight="1" x14ac:dyDescent="0.25">
      <c r="A56" s="53"/>
      <c r="B56" s="78">
        <v>114</v>
      </c>
      <c r="C56" s="79"/>
      <c r="D56" s="78">
        <v>113.8</v>
      </c>
      <c r="E56" s="79"/>
      <c r="F56" s="78">
        <f t="shared" si="4"/>
        <v>-0.20000000000000284</v>
      </c>
      <c r="G56" s="79"/>
      <c r="H56" s="78">
        <v>0.2</v>
      </c>
      <c r="I56" s="79"/>
      <c r="J56" s="78">
        <f t="shared" si="5"/>
        <v>0.40000000000000285</v>
      </c>
      <c r="K56" s="79"/>
      <c r="L56" s="78">
        <v>1.5</v>
      </c>
      <c r="M56" s="79"/>
      <c r="N56" s="80" t="str">
        <f t="shared" si="7"/>
        <v>Pass</v>
      </c>
      <c r="O56" s="81" t="str">
        <f t="shared" si="6"/>
        <v>Pass</v>
      </c>
      <c r="P56" s="76"/>
      <c r="Q56" s="77"/>
      <c r="R56" s="65"/>
    </row>
    <row r="57" spans="1:18" ht="25.35" customHeight="1" x14ac:dyDescent="0.25">
      <c r="A57" s="60">
        <v>44635</v>
      </c>
      <c r="B57" s="82">
        <v>94</v>
      </c>
      <c r="C57" s="83"/>
      <c r="D57" s="82">
        <v>94.4</v>
      </c>
      <c r="E57" s="83"/>
      <c r="F57" s="84">
        <f t="shared" ref="F57:F68" si="8">D57-B57</f>
        <v>0.40000000000000568</v>
      </c>
      <c r="G57" s="85"/>
      <c r="H57" s="82">
        <v>0.2</v>
      </c>
      <c r="I57" s="83"/>
      <c r="J57" s="84">
        <f t="shared" ref="J57:J68" si="9">ABS(H57)+ABS(F57)</f>
        <v>0.60000000000000564</v>
      </c>
      <c r="K57" s="85"/>
      <c r="L57" s="82">
        <v>1.5</v>
      </c>
      <c r="M57" s="83"/>
      <c r="N57" s="86" t="str">
        <f t="shared" si="7"/>
        <v>Pass</v>
      </c>
      <c r="O57" s="87" t="str">
        <f t="shared" ref="O57:O68" si="10">IF(M57&lt;N57,"Pass","False")</f>
        <v>Pass</v>
      </c>
      <c r="P57" s="74" t="s">
        <v>181</v>
      </c>
      <c r="Q57" s="75"/>
      <c r="R57" s="57" t="s">
        <v>168</v>
      </c>
    </row>
    <row r="58" spans="1:18" ht="25.35" customHeight="1" x14ac:dyDescent="0.25">
      <c r="A58" s="53"/>
      <c r="B58" s="78">
        <v>114</v>
      </c>
      <c r="C58" s="79"/>
      <c r="D58" s="78">
        <v>114.6</v>
      </c>
      <c r="E58" s="79"/>
      <c r="F58" s="78">
        <f t="shared" si="8"/>
        <v>0.59999999999999432</v>
      </c>
      <c r="G58" s="79"/>
      <c r="H58" s="78">
        <v>0.2</v>
      </c>
      <c r="I58" s="79"/>
      <c r="J58" s="78">
        <f t="shared" si="9"/>
        <v>0.79999999999999427</v>
      </c>
      <c r="K58" s="79"/>
      <c r="L58" s="78">
        <v>1.5</v>
      </c>
      <c r="M58" s="79"/>
      <c r="N58" s="80" t="str">
        <f t="shared" si="7"/>
        <v>Pass</v>
      </c>
      <c r="O58" s="81" t="str">
        <f t="shared" si="10"/>
        <v>Pass</v>
      </c>
      <c r="P58" s="76"/>
      <c r="Q58" s="77"/>
      <c r="R58" s="65"/>
    </row>
    <row r="59" spans="1:18" ht="25.35" customHeight="1" x14ac:dyDescent="0.25">
      <c r="A59" s="60">
        <v>44673</v>
      </c>
      <c r="B59" s="82">
        <v>94</v>
      </c>
      <c r="C59" s="83"/>
      <c r="D59" s="82">
        <v>94</v>
      </c>
      <c r="E59" s="83"/>
      <c r="F59" s="84">
        <f t="shared" si="8"/>
        <v>0</v>
      </c>
      <c r="G59" s="85"/>
      <c r="H59" s="82">
        <v>0.2</v>
      </c>
      <c r="I59" s="83"/>
      <c r="J59" s="84">
        <f t="shared" si="9"/>
        <v>0.2</v>
      </c>
      <c r="K59" s="85"/>
      <c r="L59" s="82">
        <v>1.5</v>
      </c>
      <c r="M59" s="83"/>
      <c r="N59" s="86" t="str">
        <f t="shared" si="7"/>
        <v>Pass</v>
      </c>
      <c r="O59" s="87" t="str">
        <f t="shared" si="10"/>
        <v>Pass</v>
      </c>
      <c r="P59" s="74" t="s">
        <v>186</v>
      </c>
      <c r="Q59" s="75"/>
      <c r="R59" s="57" t="s">
        <v>168</v>
      </c>
    </row>
    <row r="60" spans="1:18" ht="25.35" customHeight="1" x14ac:dyDescent="0.25">
      <c r="A60" s="53"/>
      <c r="B60" s="78">
        <v>114</v>
      </c>
      <c r="C60" s="79"/>
      <c r="D60" s="78">
        <v>114.2</v>
      </c>
      <c r="E60" s="79"/>
      <c r="F60" s="78">
        <f t="shared" si="8"/>
        <v>0.20000000000000284</v>
      </c>
      <c r="G60" s="79"/>
      <c r="H60" s="78">
        <v>0.2</v>
      </c>
      <c r="I60" s="79"/>
      <c r="J60" s="78">
        <f t="shared" si="9"/>
        <v>0.40000000000000285</v>
      </c>
      <c r="K60" s="79"/>
      <c r="L60" s="78">
        <v>1.5</v>
      </c>
      <c r="M60" s="79"/>
      <c r="N60" s="80" t="str">
        <f t="shared" ref="N60:N71" si="11">IF(J60&lt;=L60,"Pass","Fail")</f>
        <v>Pass</v>
      </c>
      <c r="O60" s="81" t="str">
        <f t="shared" si="10"/>
        <v>Pass</v>
      </c>
      <c r="P60" s="76"/>
      <c r="Q60" s="77"/>
      <c r="R60" s="65"/>
    </row>
    <row r="61" spans="1:18" ht="25.35" customHeight="1" x14ac:dyDescent="0.25">
      <c r="A61" s="60">
        <v>44704</v>
      </c>
      <c r="B61" s="82">
        <v>94</v>
      </c>
      <c r="C61" s="83"/>
      <c r="D61" s="82">
        <v>94.1</v>
      </c>
      <c r="E61" s="83"/>
      <c r="F61" s="84">
        <f t="shared" si="8"/>
        <v>9.9999999999994316E-2</v>
      </c>
      <c r="G61" s="85"/>
      <c r="H61" s="82">
        <v>0.2</v>
      </c>
      <c r="I61" s="83"/>
      <c r="J61" s="84">
        <f t="shared" si="9"/>
        <v>0.29999999999999433</v>
      </c>
      <c r="K61" s="85"/>
      <c r="L61" s="82">
        <v>1.5</v>
      </c>
      <c r="M61" s="83"/>
      <c r="N61" s="86" t="str">
        <f t="shared" si="11"/>
        <v>Pass</v>
      </c>
      <c r="O61" s="87" t="str">
        <f t="shared" si="10"/>
        <v>Pass</v>
      </c>
      <c r="P61" s="74" t="s">
        <v>191</v>
      </c>
      <c r="Q61" s="75"/>
      <c r="R61" s="57" t="s">
        <v>168</v>
      </c>
    </row>
    <row r="62" spans="1:18" ht="25.35" customHeight="1" x14ac:dyDescent="0.25">
      <c r="A62" s="53"/>
      <c r="B62" s="78">
        <v>114</v>
      </c>
      <c r="C62" s="79"/>
      <c r="D62" s="78">
        <v>113.9</v>
      </c>
      <c r="E62" s="79"/>
      <c r="F62" s="78">
        <f t="shared" si="8"/>
        <v>-9.9999999999994316E-2</v>
      </c>
      <c r="G62" s="79"/>
      <c r="H62" s="78">
        <v>0.2</v>
      </c>
      <c r="I62" s="79"/>
      <c r="J62" s="78">
        <f t="shared" si="9"/>
        <v>0.29999999999999433</v>
      </c>
      <c r="K62" s="79"/>
      <c r="L62" s="78">
        <v>1.5</v>
      </c>
      <c r="M62" s="79"/>
      <c r="N62" s="80" t="str">
        <f t="shared" si="11"/>
        <v>Pass</v>
      </c>
      <c r="O62" s="81" t="str">
        <f t="shared" si="10"/>
        <v>Pass</v>
      </c>
      <c r="P62" s="76"/>
      <c r="Q62" s="77"/>
      <c r="R62" s="65"/>
    </row>
    <row r="63" spans="1:18" ht="25.35" customHeight="1" x14ac:dyDescent="0.25">
      <c r="A63" s="60">
        <v>44740</v>
      </c>
      <c r="B63" s="82">
        <v>94</v>
      </c>
      <c r="C63" s="83"/>
      <c r="D63" s="82">
        <v>94.1</v>
      </c>
      <c r="E63" s="83"/>
      <c r="F63" s="84">
        <f t="shared" si="8"/>
        <v>9.9999999999994316E-2</v>
      </c>
      <c r="G63" s="85"/>
      <c r="H63" s="82">
        <v>0.2</v>
      </c>
      <c r="I63" s="83"/>
      <c r="J63" s="84">
        <f t="shared" si="9"/>
        <v>0.29999999999999433</v>
      </c>
      <c r="K63" s="85"/>
      <c r="L63" s="82">
        <v>1.5</v>
      </c>
      <c r="M63" s="83"/>
      <c r="N63" s="86" t="str">
        <f t="shared" si="11"/>
        <v>Pass</v>
      </c>
      <c r="O63" s="87" t="str">
        <f t="shared" si="10"/>
        <v>Pass</v>
      </c>
      <c r="P63" s="74" t="s">
        <v>196</v>
      </c>
      <c r="Q63" s="75"/>
      <c r="R63" s="57" t="s">
        <v>168</v>
      </c>
    </row>
    <row r="64" spans="1:18" ht="25.35" customHeight="1" x14ac:dyDescent="0.25">
      <c r="A64" s="53"/>
      <c r="B64" s="78">
        <v>114</v>
      </c>
      <c r="C64" s="79"/>
      <c r="D64" s="78">
        <v>113.8</v>
      </c>
      <c r="E64" s="79"/>
      <c r="F64" s="78">
        <f t="shared" si="8"/>
        <v>-0.20000000000000284</v>
      </c>
      <c r="G64" s="79"/>
      <c r="H64" s="78">
        <v>0.2</v>
      </c>
      <c r="I64" s="79"/>
      <c r="J64" s="78">
        <f t="shared" si="9"/>
        <v>0.40000000000000285</v>
      </c>
      <c r="K64" s="79"/>
      <c r="L64" s="78">
        <v>1.5</v>
      </c>
      <c r="M64" s="79"/>
      <c r="N64" s="80" t="str">
        <f t="shared" si="11"/>
        <v>Pass</v>
      </c>
      <c r="O64" s="81" t="str">
        <f t="shared" si="10"/>
        <v>Pass</v>
      </c>
      <c r="P64" s="76"/>
      <c r="Q64" s="77"/>
      <c r="R64" s="65"/>
    </row>
    <row r="65" spans="1:18" ht="25.35" customHeight="1" x14ac:dyDescent="0.25">
      <c r="A65" s="60">
        <v>44767</v>
      </c>
      <c r="B65" s="82">
        <v>94</v>
      </c>
      <c r="C65" s="83"/>
      <c r="D65" s="82">
        <v>94.1</v>
      </c>
      <c r="E65" s="83"/>
      <c r="F65" s="84">
        <f t="shared" si="8"/>
        <v>9.9999999999994316E-2</v>
      </c>
      <c r="G65" s="85"/>
      <c r="H65" s="82">
        <v>0.2</v>
      </c>
      <c r="I65" s="83"/>
      <c r="J65" s="84">
        <f t="shared" si="9"/>
        <v>0.29999999999999433</v>
      </c>
      <c r="K65" s="85"/>
      <c r="L65" s="82">
        <v>1.5</v>
      </c>
      <c r="M65" s="83"/>
      <c r="N65" s="86" t="str">
        <f t="shared" si="11"/>
        <v>Pass</v>
      </c>
      <c r="O65" s="87" t="str">
        <f t="shared" si="10"/>
        <v>Pass</v>
      </c>
      <c r="P65" s="74" t="s">
        <v>200</v>
      </c>
      <c r="Q65" s="75"/>
      <c r="R65" s="57" t="s">
        <v>168</v>
      </c>
    </row>
    <row r="66" spans="1:18" ht="25.35" customHeight="1" x14ac:dyDescent="0.25">
      <c r="A66" s="53"/>
      <c r="B66" s="78">
        <v>114</v>
      </c>
      <c r="C66" s="79"/>
      <c r="D66" s="78">
        <v>113.9</v>
      </c>
      <c r="E66" s="79"/>
      <c r="F66" s="78">
        <f t="shared" si="8"/>
        <v>-9.9999999999994316E-2</v>
      </c>
      <c r="G66" s="79"/>
      <c r="H66" s="78">
        <v>0.2</v>
      </c>
      <c r="I66" s="79"/>
      <c r="J66" s="78">
        <f t="shared" si="9"/>
        <v>0.29999999999999433</v>
      </c>
      <c r="K66" s="79"/>
      <c r="L66" s="78">
        <v>1.5</v>
      </c>
      <c r="M66" s="79"/>
      <c r="N66" s="80" t="str">
        <f t="shared" si="11"/>
        <v>Pass</v>
      </c>
      <c r="O66" s="81" t="str">
        <f t="shared" si="10"/>
        <v>Pass</v>
      </c>
      <c r="P66" s="76"/>
      <c r="Q66" s="77"/>
      <c r="R66" s="65"/>
    </row>
    <row r="67" spans="1:18" ht="25.35" customHeight="1" x14ac:dyDescent="0.25">
      <c r="A67" s="60">
        <v>44793</v>
      </c>
      <c r="B67" s="82">
        <v>94</v>
      </c>
      <c r="C67" s="83"/>
      <c r="D67" s="82">
        <v>94.5</v>
      </c>
      <c r="E67" s="83"/>
      <c r="F67" s="84">
        <f t="shared" si="8"/>
        <v>0.5</v>
      </c>
      <c r="G67" s="85"/>
      <c r="H67" s="82">
        <v>0.2</v>
      </c>
      <c r="I67" s="83"/>
      <c r="J67" s="84">
        <f t="shared" si="9"/>
        <v>0.7</v>
      </c>
      <c r="K67" s="85"/>
      <c r="L67" s="82">
        <v>1.5</v>
      </c>
      <c r="M67" s="83"/>
      <c r="N67" s="86" t="str">
        <f t="shared" si="11"/>
        <v>Pass</v>
      </c>
      <c r="O67" s="87" t="str">
        <f t="shared" si="10"/>
        <v>Pass</v>
      </c>
      <c r="P67" s="74" t="s">
        <v>209</v>
      </c>
      <c r="Q67" s="75"/>
      <c r="R67" s="57" t="s">
        <v>168</v>
      </c>
    </row>
    <row r="68" spans="1:18" ht="25.35" customHeight="1" x14ac:dyDescent="0.25">
      <c r="A68" s="53"/>
      <c r="B68" s="78">
        <v>114</v>
      </c>
      <c r="C68" s="79"/>
      <c r="D68" s="78">
        <v>114.3</v>
      </c>
      <c r="E68" s="79"/>
      <c r="F68" s="78">
        <f t="shared" si="8"/>
        <v>0.29999999999999716</v>
      </c>
      <c r="G68" s="79"/>
      <c r="H68" s="78">
        <v>0.2</v>
      </c>
      <c r="I68" s="79"/>
      <c r="J68" s="78">
        <f t="shared" si="9"/>
        <v>0.49999999999999717</v>
      </c>
      <c r="K68" s="79"/>
      <c r="L68" s="78">
        <v>1.5</v>
      </c>
      <c r="M68" s="79"/>
      <c r="N68" s="80" t="str">
        <f t="shared" si="11"/>
        <v>Pass</v>
      </c>
      <c r="O68" s="81" t="str">
        <f t="shared" si="10"/>
        <v>Pass</v>
      </c>
      <c r="P68" s="76"/>
      <c r="Q68" s="77"/>
      <c r="R68" s="65"/>
    </row>
    <row r="69" spans="1:18" ht="25.35" customHeight="1" x14ac:dyDescent="0.25">
      <c r="A69" s="60">
        <v>44823</v>
      </c>
      <c r="B69" s="82">
        <v>94</v>
      </c>
      <c r="C69" s="83"/>
      <c r="D69" s="82">
        <v>93.7</v>
      </c>
      <c r="E69" s="83"/>
      <c r="F69" s="84">
        <f t="shared" ref="F69:F80" si="12">D69-B69</f>
        <v>-0.29999999999999716</v>
      </c>
      <c r="G69" s="85"/>
      <c r="H69" s="82">
        <v>0.2</v>
      </c>
      <c r="I69" s="83"/>
      <c r="J69" s="84">
        <f t="shared" ref="J69:J80" si="13">ABS(H69)+ABS(F69)</f>
        <v>0.49999999999999717</v>
      </c>
      <c r="K69" s="85"/>
      <c r="L69" s="82">
        <v>1.5</v>
      </c>
      <c r="M69" s="83"/>
      <c r="N69" s="86" t="str">
        <f t="shared" si="11"/>
        <v>Pass</v>
      </c>
      <c r="O69" s="87" t="str">
        <f t="shared" ref="O69:O80" si="14">IF(M69&lt;N69,"Pass","False")</f>
        <v>Pass</v>
      </c>
      <c r="P69" s="74" t="s">
        <v>215</v>
      </c>
      <c r="Q69" s="75"/>
      <c r="R69" s="57" t="s">
        <v>168</v>
      </c>
    </row>
    <row r="70" spans="1:18" ht="25.35" customHeight="1" x14ac:dyDescent="0.25">
      <c r="A70" s="53"/>
      <c r="B70" s="78">
        <v>114</v>
      </c>
      <c r="C70" s="79"/>
      <c r="D70" s="78">
        <v>113.5</v>
      </c>
      <c r="E70" s="79"/>
      <c r="F70" s="78">
        <f t="shared" si="12"/>
        <v>-0.5</v>
      </c>
      <c r="G70" s="79"/>
      <c r="H70" s="78">
        <v>0.2</v>
      </c>
      <c r="I70" s="79"/>
      <c r="J70" s="78">
        <f t="shared" si="13"/>
        <v>0.7</v>
      </c>
      <c r="K70" s="79"/>
      <c r="L70" s="78">
        <v>1.5</v>
      </c>
      <c r="M70" s="79"/>
      <c r="N70" s="80" t="str">
        <f t="shared" si="11"/>
        <v>Pass</v>
      </c>
      <c r="O70" s="81" t="str">
        <f t="shared" si="14"/>
        <v>Pass</v>
      </c>
      <c r="P70" s="76"/>
      <c r="Q70" s="77"/>
      <c r="R70" s="65"/>
    </row>
    <row r="71" spans="1:18" ht="25.35" customHeight="1" x14ac:dyDescent="0.25">
      <c r="A71" s="60">
        <v>44851</v>
      </c>
      <c r="B71" s="82">
        <v>94</v>
      </c>
      <c r="C71" s="83"/>
      <c r="D71" s="82">
        <v>94.2</v>
      </c>
      <c r="E71" s="83"/>
      <c r="F71" s="84">
        <f t="shared" si="12"/>
        <v>0.20000000000000284</v>
      </c>
      <c r="G71" s="85"/>
      <c r="H71" s="82">
        <v>0.2</v>
      </c>
      <c r="I71" s="83"/>
      <c r="J71" s="84">
        <f t="shared" si="13"/>
        <v>0.40000000000000285</v>
      </c>
      <c r="K71" s="85"/>
      <c r="L71" s="82">
        <v>1.5</v>
      </c>
      <c r="M71" s="83"/>
      <c r="N71" s="86" t="str">
        <f t="shared" si="11"/>
        <v>Pass</v>
      </c>
      <c r="O71" s="87" t="str">
        <f t="shared" si="14"/>
        <v>Pass</v>
      </c>
      <c r="P71" s="74" t="s">
        <v>225</v>
      </c>
      <c r="Q71" s="75"/>
      <c r="R71" s="57" t="s">
        <v>168</v>
      </c>
    </row>
    <row r="72" spans="1:18" ht="25.35" customHeight="1" x14ac:dyDescent="0.25">
      <c r="A72" s="53"/>
      <c r="B72" s="78">
        <v>114</v>
      </c>
      <c r="C72" s="79"/>
      <c r="D72" s="78">
        <v>114.4</v>
      </c>
      <c r="E72" s="79"/>
      <c r="F72" s="78">
        <f t="shared" si="12"/>
        <v>0.40000000000000568</v>
      </c>
      <c r="G72" s="79"/>
      <c r="H72" s="78">
        <v>0.2</v>
      </c>
      <c r="I72" s="79"/>
      <c r="J72" s="78">
        <f t="shared" si="13"/>
        <v>0.60000000000000564</v>
      </c>
      <c r="K72" s="79"/>
      <c r="L72" s="78">
        <v>1.5</v>
      </c>
      <c r="M72" s="79"/>
      <c r="N72" s="80" t="str">
        <f t="shared" ref="N72:N80" si="15">IF(J72&lt;=L72,"Pass","Fail")</f>
        <v>Pass</v>
      </c>
      <c r="O72" s="81" t="str">
        <f t="shared" si="14"/>
        <v>Pass</v>
      </c>
      <c r="P72" s="76"/>
      <c r="Q72" s="77"/>
      <c r="R72" s="65"/>
    </row>
    <row r="73" spans="1:18" ht="25.35" customHeight="1" x14ac:dyDescent="0.25">
      <c r="A73" s="60">
        <v>44881</v>
      </c>
      <c r="B73" s="82">
        <v>94</v>
      </c>
      <c r="C73" s="83"/>
      <c r="D73" s="82">
        <v>93.6</v>
      </c>
      <c r="E73" s="83"/>
      <c r="F73" s="84">
        <f t="shared" si="12"/>
        <v>-0.40000000000000568</v>
      </c>
      <c r="G73" s="85"/>
      <c r="H73" s="82">
        <v>0.2</v>
      </c>
      <c r="I73" s="83"/>
      <c r="J73" s="84">
        <f t="shared" si="13"/>
        <v>0.60000000000000564</v>
      </c>
      <c r="K73" s="85"/>
      <c r="L73" s="82">
        <v>1.5</v>
      </c>
      <c r="M73" s="83"/>
      <c r="N73" s="86" t="str">
        <f t="shared" si="15"/>
        <v>Pass</v>
      </c>
      <c r="O73" s="87" t="str">
        <f t="shared" si="14"/>
        <v>Pass</v>
      </c>
      <c r="P73" s="74" t="s">
        <v>233</v>
      </c>
      <c r="Q73" s="75"/>
      <c r="R73" s="57" t="s">
        <v>168</v>
      </c>
    </row>
    <row r="74" spans="1:18" ht="25.35" customHeight="1" x14ac:dyDescent="0.25">
      <c r="A74" s="53"/>
      <c r="B74" s="78">
        <v>114</v>
      </c>
      <c r="C74" s="79"/>
      <c r="D74" s="78">
        <v>113.8</v>
      </c>
      <c r="E74" s="79"/>
      <c r="F74" s="78">
        <f t="shared" si="12"/>
        <v>-0.20000000000000284</v>
      </c>
      <c r="G74" s="79"/>
      <c r="H74" s="78">
        <v>0.2</v>
      </c>
      <c r="I74" s="79"/>
      <c r="J74" s="78">
        <f t="shared" si="13"/>
        <v>0.40000000000000285</v>
      </c>
      <c r="K74" s="79"/>
      <c r="L74" s="78">
        <v>1.5</v>
      </c>
      <c r="M74" s="79"/>
      <c r="N74" s="80" t="str">
        <f t="shared" si="15"/>
        <v>Pass</v>
      </c>
      <c r="O74" s="81" t="str">
        <f t="shared" si="14"/>
        <v>Pass</v>
      </c>
      <c r="P74" s="76"/>
      <c r="Q74" s="77"/>
      <c r="R74" s="65"/>
    </row>
    <row r="75" spans="1:18" ht="25.35" customHeight="1" x14ac:dyDescent="0.25">
      <c r="A75" s="60">
        <v>44911</v>
      </c>
      <c r="B75" s="82">
        <v>94</v>
      </c>
      <c r="C75" s="83"/>
      <c r="D75" s="82">
        <v>94.4</v>
      </c>
      <c r="E75" s="83"/>
      <c r="F75" s="84">
        <f t="shared" si="12"/>
        <v>0.40000000000000568</v>
      </c>
      <c r="G75" s="85"/>
      <c r="H75" s="82">
        <v>0.2</v>
      </c>
      <c r="I75" s="83"/>
      <c r="J75" s="84">
        <f t="shared" si="13"/>
        <v>0.60000000000000564</v>
      </c>
      <c r="K75" s="85"/>
      <c r="L75" s="82">
        <v>1.5</v>
      </c>
      <c r="M75" s="83"/>
      <c r="N75" s="86" t="str">
        <f t="shared" si="15"/>
        <v>Pass</v>
      </c>
      <c r="O75" s="87" t="str">
        <f t="shared" si="14"/>
        <v>Pass</v>
      </c>
      <c r="P75" s="74" t="s">
        <v>239</v>
      </c>
      <c r="Q75" s="75"/>
      <c r="R75" s="57" t="s">
        <v>168</v>
      </c>
    </row>
    <row r="76" spans="1:18" ht="25.35" customHeight="1" x14ac:dyDescent="0.25">
      <c r="A76" s="53"/>
      <c r="B76" s="78">
        <v>114</v>
      </c>
      <c r="C76" s="79"/>
      <c r="D76" s="78">
        <v>114.6</v>
      </c>
      <c r="E76" s="79"/>
      <c r="F76" s="78">
        <f t="shared" si="12"/>
        <v>0.59999999999999432</v>
      </c>
      <c r="G76" s="79"/>
      <c r="H76" s="78">
        <v>0.2</v>
      </c>
      <c r="I76" s="79"/>
      <c r="J76" s="78">
        <f t="shared" si="13"/>
        <v>0.79999999999999427</v>
      </c>
      <c r="K76" s="79"/>
      <c r="L76" s="78">
        <v>1.5</v>
      </c>
      <c r="M76" s="79"/>
      <c r="N76" s="80" t="str">
        <f t="shared" si="15"/>
        <v>Pass</v>
      </c>
      <c r="O76" s="81" t="str">
        <f t="shared" si="14"/>
        <v>Pass</v>
      </c>
      <c r="P76" s="76"/>
      <c r="Q76" s="77"/>
      <c r="R76" s="65"/>
    </row>
    <row r="77" spans="1:18" ht="25.35" customHeight="1" x14ac:dyDescent="0.25">
      <c r="A77" s="60"/>
      <c r="B77" s="82">
        <v>94</v>
      </c>
      <c r="C77" s="83"/>
      <c r="D77" s="82"/>
      <c r="E77" s="83"/>
      <c r="F77" s="84">
        <f t="shared" si="12"/>
        <v>-94</v>
      </c>
      <c r="G77" s="85"/>
      <c r="H77" s="82">
        <v>0.2</v>
      </c>
      <c r="I77" s="83"/>
      <c r="J77" s="84">
        <f t="shared" si="13"/>
        <v>94.2</v>
      </c>
      <c r="K77" s="85"/>
      <c r="L77" s="82">
        <v>1.5</v>
      </c>
      <c r="M77" s="83"/>
      <c r="N77" s="86" t="str">
        <f t="shared" si="15"/>
        <v>Fail</v>
      </c>
      <c r="O77" s="87" t="str">
        <f t="shared" si="14"/>
        <v>Pass</v>
      </c>
      <c r="P77" s="74"/>
      <c r="Q77" s="75"/>
      <c r="R77" s="57" t="s">
        <v>168</v>
      </c>
    </row>
    <row r="78" spans="1:18" ht="25.35" customHeight="1" x14ac:dyDescent="0.25">
      <c r="A78" s="53"/>
      <c r="B78" s="78">
        <v>114</v>
      </c>
      <c r="C78" s="79"/>
      <c r="D78" s="78"/>
      <c r="E78" s="79"/>
      <c r="F78" s="78">
        <f t="shared" si="12"/>
        <v>-114</v>
      </c>
      <c r="G78" s="79"/>
      <c r="H78" s="78">
        <v>0.2</v>
      </c>
      <c r="I78" s="79"/>
      <c r="J78" s="78">
        <f t="shared" si="13"/>
        <v>114.2</v>
      </c>
      <c r="K78" s="79"/>
      <c r="L78" s="78">
        <v>1.5</v>
      </c>
      <c r="M78" s="79"/>
      <c r="N78" s="80" t="str">
        <f t="shared" si="15"/>
        <v>Fail</v>
      </c>
      <c r="O78" s="81" t="str">
        <f t="shared" si="14"/>
        <v>Pass</v>
      </c>
      <c r="P78" s="76"/>
      <c r="Q78" s="77"/>
      <c r="R78" s="65"/>
    </row>
    <row r="79" spans="1:18" ht="25.35" customHeight="1" x14ac:dyDescent="0.25">
      <c r="A79" s="60"/>
      <c r="B79" s="82">
        <v>94</v>
      </c>
      <c r="C79" s="83"/>
      <c r="D79" s="82"/>
      <c r="E79" s="83"/>
      <c r="F79" s="84">
        <f t="shared" si="12"/>
        <v>-94</v>
      </c>
      <c r="G79" s="85"/>
      <c r="H79" s="82">
        <v>0.2</v>
      </c>
      <c r="I79" s="83"/>
      <c r="J79" s="84">
        <f t="shared" si="13"/>
        <v>94.2</v>
      </c>
      <c r="K79" s="85"/>
      <c r="L79" s="82">
        <v>1.5</v>
      </c>
      <c r="M79" s="83"/>
      <c r="N79" s="86" t="str">
        <f t="shared" si="15"/>
        <v>Fail</v>
      </c>
      <c r="O79" s="87" t="str">
        <f t="shared" si="14"/>
        <v>Pass</v>
      </c>
      <c r="P79" s="74"/>
      <c r="Q79" s="75"/>
      <c r="R79" s="57" t="s">
        <v>168</v>
      </c>
    </row>
    <row r="80" spans="1:18" ht="25.35" customHeight="1" x14ac:dyDescent="0.25">
      <c r="A80" s="53"/>
      <c r="B80" s="78">
        <v>114</v>
      </c>
      <c r="C80" s="79"/>
      <c r="D80" s="78"/>
      <c r="E80" s="79"/>
      <c r="F80" s="78">
        <f t="shared" si="12"/>
        <v>-114</v>
      </c>
      <c r="G80" s="79"/>
      <c r="H80" s="78">
        <v>0.2</v>
      </c>
      <c r="I80" s="79"/>
      <c r="J80" s="78">
        <f t="shared" si="13"/>
        <v>114.2</v>
      </c>
      <c r="K80" s="79"/>
      <c r="L80" s="78">
        <v>1.5</v>
      </c>
      <c r="M80" s="79"/>
      <c r="N80" s="80" t="str">
        <f t="shared" si="15"/>
        <v>Fail</v>
      </c>
      <c r="O80" s="81" t="str">
        <f t="shared" si="14"/>
        <v>Pass</v>
      </c>
      <c r="P80" s="76"/>
      <c r="Q80" s="77"/>
      <c r="R80" s="65"/>
    </row>
    <row r="81" ht="21.6" customHeight="1" x14ac:dyDescent="0.25"/>
    <row r="82" ht="21.6" customHeight="1" x14ac:dyDescent="0.25"/>
    <row r="83" ht="21.6" customHeight="1" x14ac:dyDescent="0.25"/>
    <row r="84" ht="21.6" customHeight="1" x14ac:dyDescent="0.25"/>
    <row r="85" ht="21.6" customHeight="1" x14ac:dyDescent="0.25"/>
    <row r="86" ht="21.6" customHeight="1" x14ac:dyDescent="0.25"/>
    <row r="87" ht="21.6" customHeight="1" x14ac:dyDescent="0.25"/>
    <row r="88" ht="21.6" customHeight="1" x14ac:dyDescent="0.25"/>
    <row r="89" ht="21.6" customHeight="1" x14ac:dyDescent="0.25"/>
    <row r="90" ht="21.6" customHeight="1" x14ac:dyDescent="0.25"/>
    <row r="91" ht="21.6" customHeight="1" x14ac:dyDescent="0.25"/>
    <row r="92" ht="21.6" customHeight="1" x14ac:dyDescent="0.25"/>
    <row r="93" ht="21.6" customHeight="1" x14ac:dyDescent="0.25"/>
    <row r="94" ht="21.6" customHeight="1" x14ac:dyDescent="0.25"/>
    <row r="95" ht="21.6" customHeight="1" x14ac:dyDescent="0.25"/>
    <row r="96" ht="21.6" customHeight="1" x14ac:dyDescent="0.25"/>
    <row r="97" ht="21.6" customHeight="1" x14ac:dyDescent="0.25"/>
    <row r="98" ht="21.6" customHeight="1" x14ac:dyDescent="0.25"/>
    <row r="99" ht="21.6" customHeight="1" x14ac:dyDescent="0.25"/>
    <row r="100" ht="21.6" customHeight="1" x14ac:dyDescent="0.25"/>
    <row r="101" ht="21.6" customHeight="1" x14ac:dyDescent="0.25"/>
    <row r="102" ht="21.6" customHeight="1" x14ac:dyDescent="0.25"/>
    <row r="103" ht="21.6" customHeight="1" x14ac:dyDescent="0.25"/>
    <row r="104" ht="21.6" customHeight="1" x14ac:dyDescent="0.25"/>
    <row r="105" ht="21.6" customHeight="1" x14ac:dyDescent="0.25"/>
    <row r="106" ht="21.6" customHeight="1" x14ac:dyDescent="0.25"/>
    <row r="107" ht="21.6" customHeight="1" x14ac:dyDescent="0.25"/>
    <row r="108" ht="21.6" customHeight="1" x14ac:dyDescent="0.25"/>
    <row r="109" ht="21.6" customHeight="1" x14ac:dyDescent="0.25"/>
    <row r="110" ht="21.6" customHeight="1" x14ac:dyDescent="0.25"/>
    <row r="111" ht="21.6" customHeight="1" x14ac:dyDescent="0.25"/>
    <row r="112" ht="21.6" customHeight="1" x14ac:dyDescent="0.25"/>
    <row r="113" ht="21.6" customHeight="1" x14ac:dyDescent="0.25"/>
    <row r="114" ht="21.6" customHeight="1" x14ac:dyDescent="0.25"/>
    <row r="115" ht="21.6" customHeight="1" x14ac:dyDescent="0.25"/>
    <row r="116" ht="21.6" customHeight="1" x14ac:dyDescent="0.25"/>
    <row r="117" ht="21.6" customHeight="1" x14ac:dyDescent="0.25"/>
    <row r="118" ht="21.6" customHeight="1" x14ac:dyDescent="0.25"/>
    <row r="119" ht="21.6" customHeight="1" x14ac:dyDescent="0.25"/>
    <row r="120" ht="21.6" customHeight="1" x14ac:dyDescent="0.25"/>
    <row r="121" ht="21.6" customHeight="1" x14ac:dyDescent="0.25"/>
    <row r="122" ht="21.6" customHeight="1" x14ac:dyDescent="0.25"/>
  </sheetData>
  <mergeCells count="623">
    <mergeCell ref="N11:O11"/>
    <mergeCell ref="A1:R1"/>
    <mergeCell ref="A7:A8"/>
    <mergeCell ref="B7:C8"/>
    <mergeCell ref="D7:E8"/>
    <mergeCell ref="F7:G8"/>
    <mergeCell ref="H7:I8"/>
    <mergeCell ref="J7:K8"/>
    <mergeCell ref="L7:M8"/>
    <mergeCell ref="N7:O8"/>
    <mergeCell ref="P7:Q8"/>
    <mergeCell ref="B10:C10"/>
    <mergeCell ref="D10:E10"/>
    <mergeCell ref="F10:G10"/>
    <mergeCell ref="H10:I10"/>
    <mergeCell ref="J10:K10"/>
    <mergeCell ref="L10:M10"/>
    <mergeCell ref="B9:C9"/>
    <mergeCell ref="D9:E9"/>
    <mergeCell ref="F9:G9"/>
    <mergeCell ref="H9:I9"/>
    <mergeCell ref="J9:K9"/>
    <mergeCell ref="L9:M9"/>
    <mergeCell ref="A9:A10"/>
    <mergeCell ref="H12:I12"/>
    <mergeCell ref="J12:K12"/>
    <mergeCell ref="L12:M12"/>
    <mergeCell ref="A11:A12"/>
    <mergeCell ref="B11:C11"/>
    <mergeCell ref="D11:E11"/>
    <mergeCell ref="F11:G11"/>
    <mergeCell ref="H11:I11"/>
    <mergeCell ref="J11:K11"/>
    <mergeCell ref="L11:M11"/>
    <mergeCell ref="P9:Q10"/>
    <mergeCell ref="N9:O9"/>
    <mergeCell ref="N10:O10"/>
    <mergeCell ref="A13:A14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P13:Q14"/>
    <mergeCell ref="B14:C14"/>
    <mergeCell ref="D14:E14"/>
    <mergeCell ref="F14:G14"/>
    <mergeCell ref="H14:I14"/>
    <mergeCell ref="J14:K14"/>
    <mergeCell ref="L14:M14"/>
    <mergeCell ref="N14:O14"/>
    <mergeCell ref="N12:O12"/>
    <mergeCell ref="P11:Q12"/>
    <mergeCell ref="F12:G12"/>
    <mergeCell ref="A17:A18"/>
    <mergeCell ref="B17:C17"/>
    <mergeCell ref="D17:E17"/>
    <mergeCell ref="F17:G17"/>
    <mergeCell ref="H17:I17"/>
    <mergeCell ref="J17:K17"/>
    <mergeCell ref="L15:M15"/>
    <mergeCell ref="N15:O15"/>
    <mergeCell ref="P15:Q16"/>
    <mergeCell ref="B16:C16"/>
    <mergeCell ref="D16:E16"/>
    <mergeCell ref="F16:G16"/>
    <mergeCell ref="H16:I16"/>
    <mergeCell ref="J16:K16"/>
    <mergeCell ref="L16:M16"/>
    <mergeCell ref="N16:O16"/>
    <mergeCell ref="A15:A16"/>
    <mergeCell ref="B15:C15"/>
    <mergeCell ref="D15:E15"/>
    <mergeCell ref="F15:G15"/>
    <mergeCell ref="H15:I15"/>
    <mergeCell ref="J15:K15"/>
    <mergeCell ref="L17:M17"/>
    <mergeCell ref="N17:O17"/>
    <mergeCell ref="P17:Q18"/>
    <mergeCell ref="B18:C18"/>
    <mergeCell ref="D18:E18"/>
    <mergeCell ref="F18:G18"/>
    <mergeCell ref="H18:I18"/>
    <mergeCell ref="J18:K18"/>
    <mergeCell ref="L18:M18"/>
    <mergeCell ref="N18:O18"/>
    <mergeCell ref="A21:A22"/>
    <mergeCell ref="B21:C21"/>
    <mergeCell ref="D21:E21"/>
    <mergeCell ref="F21:G21"/>
    <mergeCell ref="H21:I21"/>
    <mergeCell ref="J21:K21"/>
    <mergeCell ref="L19:M19"/>
    <mergeCell ref="N19:O19"/>
    <mergeCell ref="P19:Q20"/>
    <mergeCell ref="B20:C20"/>
    <mergeCell ref="D20:E20"/>
    <mergeCell ref="F20:G20"/>
    <mergeCell ref="H20:I20"/>
    <mergeCell ref="J20:K20"/>
    <mergeCell ref="L20:M20"/>
    <mergeCell ref="N20:O20"/>
    <mergeCell ref="A19:A20"/>
    <mergeCell ref="B19:C19"/>
    <mergeCell ref="D19:E19"/>
    <mergeCell ref="F19:G19"/>
    <mergeCell ref="H19:I19"/>
    <mergeCell ref="J19:K19"/>
    <mergeCell ref="L21:M21"/>
    <mergeCell ref="N21:O21"/>
    <mergeCell ref="P21:Q22"/>
    <mergeCell ref="B22:C22"/>
    <mergeCell ref="D22:E22"/>
    <mergeCell ref="F22:G22"/>
    <mergeCell ref="H22:I22"/>
    <mergeCell ref="J22:K22"/>
    <mergeCell ref="L22:M22"/>
    <mergeCell ref="N22:O22"/>
    <mergeCell ref="A25:A26"/>
    <mergeCell ref="B25:C25"/>
    <mergeCell ref="D25:E25"/>
    <mergeCell ref="F25:G25"/>
    <mergeCell ref="H25:I25"/>
    <mergeCell ref="J25:K25"/>
    <mergeCell ref="L23:M23"/>
    <mergeCell ref="N23:O23"/>
    <mergeCell ref="P23:Q24"/>
    <mergeCell ref="B24:C24"/>
    <mergeCell ref="D24:E24"/>
    <mergeCell ref="F24:G24"/>
    <mergeCell ref="H24:I24"/>
    <mergeCell ref="J24:K24"/>
    <mergeCell ref="L24:M24"/>
    <mergeCell ref="N24:O24"/>
    <mergeCell ref="A23:A24"/>
    <mergeCell ref="B23:C23"/>
    <mergeCell ref="D23:E23"/>
    <mergeCell ref="F23:G23"/>
    <mergeCell ref="H23:I23"/>
    <mergeCell ref="J23:K23"/>
    <mergeCell ref="L25:M25"/>
    <mergeCell ref="N25:O25"/>
    <mergeCell ref="P25:Q26"/>
    <mergeCell ref="B26:C26"/>
    <mergeCell ref="D26:E26"/>
    <mergeCell ref="F26:G26"/>
    <mergeCell ref="H26:I26"/>
    <mergeCell ref="J26:K26"/>
    <mergeCell ref="L26:M26"/>
    <mergeCell ref="N26:O26"/>
    <mergeCell ref="A29:A30"/>
    <mergeCell ref="B29:C29"/>
    <mergeCell ref="D29:E29"/>
    <mergeCell ref="F29:G29"/>
    <mergeCell ref="H29:I29"/>
    <mergeCell ref="J29:K29"/>
    <mergeCell ref="L27:M27"/>
    <mergeCell ref="N27:O27"/>
    <mergeCell ref="P27:Q28"/>
    <mergeCell ref="B28:C28"/>
    <mergeCell ref="D28:E28"/>
    <mergeCell ref="F28:G28"/>
    <mergeCell ref="H28:I28"/>
    <mergeCell ref="J28:K28"/>
    <mergeCell ref="L28:M28"/>
    <mergeCell ref="N28:O28"/>
    <mergeCell ref="A27:A28"/>
    <mergeCell ref="B27:C27"/>
    <mergeCell ref="D27:E27"/>
    <mergeCell ref="F27:G27"/>
    <mergeCell ref="H27:I27"/>
    <mergeCell ref="J27:K27"/>
    <mergeCell ref="L29:M29"/>
    <mergeCell ref="N29:O29"/>
    <mergeCell ref="P29:Q30"/>
    <mergeCell ref="B30:C30"/>
    <mergeCell ref="D30:E30"/>
    <mergeCell ref="F30:G30"/>
    <mergeCell ref="H30:I30"/>
    <mergeCell ref="J30:K30"/>
    <mergeCell ref="L30:M30"/>
    <mergeCell ref="N30:O30"/>
    <mergeCell ref="H32:I32"/>
    <mergeCell ref="J32:K32"/>
    <mergeCell ref="L32:M32"/>
    <mergeCell ref="N32:O32"/>
    <mergeCell ref="B31:C31"/>
    <mergeCell ref="D31:E31"/>
    <mergeCell ref="F31:G31"/>
    <mergeCell ref="H31:I31"/>
    <mergeCell ref="J31:K31"/>
    <mergeCell ref="L31:M31"/>
    <mergeCell ref="A31:A32"/>
    <mergeCell ref="P31:Q32"/>
    <mergeCell ref="A33:A34"/>
    <mergeCell ref="P33:Q34"/>
    <mergeCell ref="A35:A36"/>
    <mergeCell ref="P35:Q36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N33:O33"/>
    <mergeCell ref="B34:C34"/>
    <mergeCell ref="D34:E34"/>
    <mergeCell ref="F32:G32"/>
    <mergeCell ref="R17:R18"/>
    <mergeCell ref="R19:R20"/>
    <mergeCell ref="R21:R22"/>
    <mergeCell ref="R23:R24"/>
    <mergeCell ref="R25:R26"/>
    <mergeCell ref="R27:R28"/>
    <mergeCell ref="R7:R8"/>
    <mergeCell ref="R9:R10"/>
    <mergeCell ref="R11:R12"/>
    <mergeCell ref="R13:R14"/>
    <mergeCell ref="R15:R16"/>
    <mergeCell ref="R29:R30"/>
    <mergeCell ref="R31:R32"/>
    <mergeCell ref="R33:R34"/>
    <mergeCell ref="R35:R36"/>
    <mergeCell ref="A37:A38"/>
    <mergeCell ref="B37:C37"/>
    <mergeCell ref="D37:E37"/>
    <mergeCell ref="F37:G37"/>
    <mergeCell ref="H37:I37"/>
    <mergeCell ref="J37:K37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1:O31"/>
    <mergeCell ref="B32:C32"/>
    <mergeCell ref="D32:E32"/>
    <mergeCell ref="L37:M37"/>
    <mergeCell ref="N37:O37"/>
    <mergeCell ref="P37:Q38"/>
    <mergeCell ref="R37:R38"/>
    <mergeCell ref="B38:C38"/>
    <mergeCell ref="D38:E38"/>
    <mergeCell ref="F38:G38"/>
    <mergeCell ref="H38:I38"/>
    <mergeCell ref="J38:K38"/>
    <mergeCell ref="L38:M38"/>
    <mergeCell ref="N38:O38"/>
    <mergeCell ref="A39:A40"/>
    <mergeCell ref="B39:C39"/>
    <mergeCell ref="D39:E39"/>
    <mergeCell ref="F39:G39"/>
    <mergeCell ref="H39:I39"/>
    <mergeCell ref="J39:K39"/>
    <mergeCell ref="L39:M39"/>
    <mergeCell ref="N39:O39"/>
    <mergeCell ref="P39:Q40"/>
    <mergeCell ref="R39:R40"/>
    <mergeCell ref="B40:C40"/>
    <mergeCell ref="D40:E40"/>
    <mergeCell ref="F40:G40"/>
    <mergeCell ref="H40:I40"/>
    <mergeCell ref="J40:K40"/>
    <mergeCell ref="L40:M40"/>
    <mergeCell ref="N40:O40"/>
    <mergeCell ref="L41:M41"/>
    <mergeCell ref="N41:O41"/>
    <mergeCell ref="P41:Q42"/>
    <mergeCell ref="R41:R42"/>
    <mergeCell ref="B42:C42"/>
    <mergeCell ref="D42:E42"/>
    <mergeCell ref="F42:G42"/>
    <mergeCell ref="H42:I42"/>
    <mergeCell ref="J42:K42"/>
    <mergeCell ref="L42:M42"/>
    <mergeCell ref="B41:C41"/>
    <mergeCell ref="D41:E41"/>
    <mergeCell ref="F41:G41"/>
    <mergeCell ref="H41:I41"/>
    <mergeCell ref="J41:K41"/>
    <mergeCell ref="N42:O42"/>
    <mergeCell ref="A43:A44"/>
    <mergeCell ref="B43:C43"/>
    <mergeCell ref="D43:E43"/>
    <mergeCell ref="F43:G43"/>
    <mergeCell ref="H43:I43"/>
    <mergeCell ref="J43:K43"/>
    <mergeCell ref="L43:M43"/>
    <mergeCell ref="N43:O43"/>
    <mergeCell ref="A41:A42"/>
    <mergeCell ref="P43:Q44"/>
    <mergeCell ref="R43:R44"/>
    <mergeCell ref="B44:C44"/>
    <mergeCell ref="D44:E44"/>
    <mergeCell ref="F44:G44"/>
    <mergeCell ref="H44:I44"/>
    <mergeCell ref="J44:K44"/>
    <mergeCell ref="L44:M44"/>
    <mergeCell ref="N44:O44"/>
    <mergeCell ref="P45:Q46"/>
    <mergeCell ref="R45:R46"/>
    <mergeCell ref="B46:C46"/>
    <mergeCell ref="D46:E46"/>
    <mergeCell ref="F46:G46"/>
    <mergeCell ref="H46:I46"/>
    <mergeCell ref="J46:K46"/>
    <mergeCell ref="L46:M46"/>
    <mergeCell ref="B45:C45"/>
    <mergeCell ref="D45:E45"/>
    <mergeCell ref="F45:G45"/>
    <mergeCell ref="H45:I45"/>
    <mergeCell ref="J45:K45"/>
    <mergeCell ref="N46:O46"/>
    <mergeCell ref="A47:A48"/>
    <mergeCell ref="B47:C47"/>
    <mergeCell ref="D47:E47"/>
    <mergeCell ref="F47:G47"/>
    <mergeCell ref="H47:I47"/>
    <mergeCell ref="J47:K47"/>
    <mergeCell ref="L47:M47"/>
    <mergeCell ref="N47:O47"/>
    <mergeCell ref="A45:A46"/>
    <mergeCell ref="L45:M45"/>
    <mergeCell ref="N45:O45"/>
    <mergeCell ref="P47:Q48"/>
    <mergeCell ref="R47:R48"/>
    <mergeCell ref="B48:C48"/>
    <mergeCell ref="D48:E48"/>
    <mergeCell ref="F48:G48"/>
    <mergeCell ref="H48:I48"/>
    <mergeCell ref="J48:K48"/>
    <mergeCell ref="L48:M48"/>
    <mergeCell ref="N48:O48"/>
    <mergeCell ref="P49:Q50"/>
    <mergeCell ref="R49:R50"/>
    <mergeCell ref="B50:C50"/>
    <mergeCell ref="D50:E50"/>
    <mergeCell ref="F50:G50"/>
    <mergeCell ref="H50:I50"/>
    <mergeCell ref="J50:K50"/>
    <mergeCell ref="L50:M50"/>
    <mergeCell ref="B49:C49"/>
    <mergeCell ref="D49:E49"/>
    <mergeCell ref="F49:G49"/>
    <mergeCell ref="H49:I49"/>
    <mergeCell ref="J49:K49"/>
    <mergeCell ref="N50:O50"/>
    <mergeCell ref="A51:A52"/>
    <mergeCell ref="B51:C51"/>
    <mergeCell ref="D51:E51"/>
    <mergeCell ref="F51:G51"/>
    <mergeCell ref="H51:I51"/>
    <mergeCell ref="J51:K51"/>
    <mergeCell ref="L51:M51"/>
    <mergeCell ref="N51:O51"/>
    <mergeCell ref="A49:A50"/>
    <mergeCell ref="L49:M49"/>
    <mergeCell ref="N49:O49"/>
    <mergeCell ref="P51:Q52"/>
    <mergeCell ref="R51:R52"/>
    <mergeCell ref="B52:C52"/>
    <mergeCell ref="D52:E52"/>
    <mergeCell ref="F52:G52"/>
    <mergeCell ref="H52:I52"/>
    <mergeCell ref="J52:K52"/>
    <mergeCell ref="L52:M52"/>
    <mergeCell ref="N52:O52"/>
    <mergeCell ref="P53:Q54"/>
    <mergeCell ref="R53:R54"/>
    <mergeCell ref="B54:C54"/>
    <mergeCell ref="D54:E54"/>
    <mergeCell ref="F54:G54"/>
    <mergeCell ref="H54:I54"/>
    <mergeCell ref="J54:K54"/>
    <mergeCell ref="L54:M54"/>
    <mergeCell ref="B53:C53"/>
    <mergeCell ref="D53:E53"/>
    <mergeCell ref="F53:G53"/>
    <mergeCell ref="H53:I53"/>
    <mergeCell ref="J53:K53"/>
    <mergeCell ref="N54:O54"/>
    <mergeCell ref="A55:A56"/>
    <mergeCell ref="B55:C55"/>
    <mergeCell ref="D55:E55"/>
    <mergeCell ref="F55:G55"/>
    <mergeCell ref="H55:I55"/>
    <mergeCell ref="J55:K55"/>
    <mergeCell ref="L55:M55"/>
    <mergeCell ref="N55:O55"/>
    <mergeCell ref="A53:A54"/>
    <mergeCell ref="L53:M53"/>
    <mergeCell ref="N53:O53"/>
    <mergeCell ref="P55:Q56"/>
    <mergeCell ref="R55:R56"/>
    <mergeCell ref="B56:C56"/>
    <mergeCell ref="D56:E56"/>
    <mergeCell ref="F56:G56"/>
    <mergeCell ref="H56:I56"/>
    <mergeCell ref="J56:K56"/>
    <mergeCell ref="L56:M56"/>
    <mergeCell ref="N56:O56"/>
    <mergeCell ref="P57:Q58"/>
    <mergeCell ref="R57:R58"/>
    <mergeCell ref="B58:C58"/>
    <mergeCell ref="D58:E58"/>
    <mergeCell ref="F58:G58"/>
    <mergeCell ref="H58:I58"/>
    <mergeCell ref="J58:K58"/>
    <mergeCell ref="L58:M58"/>
    <mergeCell ref="B57:C57"/>
    <mergeCell ref="D57:E57"/>
    <mergeCell ref="F57:G57"/>
    <mergeCell ref="H57:I57"/>
    <mergeCell ref="J57:K57"/>
    <mergeCell ref="N58:O58"/>
    <mergeCell ref="A59:A60"/>
    <mergeCell ref="B59:C59"/>
    <mergeCell ref="D59:E59"/>
    <mergeCell ref="F59:G59"/>
    <mergeCell ref="H59:I59"/>
    <mergeCell ref="J59:K59"/>
    <mergeCell ref="L59:M59"/>
    <mergeCell ref="N59:O59"/>
    <mergeCell ref="A57:A58"/>
    <mergeCell ref="L57:M57"/>
    <mergeCell ref="N57:O57"/>
    <mergeCell ref="P59:Q60"/>
    <mergeCell ref="R59:R60"/>
    <mergeCell ref="B60:C60"/>
    <mergeCell ref="D60:E60"/>
    <mergeCell ref="F60:G60"/>
    <mergeCell ref="H60:I60"/>
    <mergeCell ref="J60:K60"/>
    <mergeCell ref="L60:M60"/>
    <mergeCell ref="N60:O60"/>
    <mergeCell ref="P61:Q62"/>
    <mergeCell ref="R61:R62"/>
    <mergeCell ref="B62:C62"/>
    <mergeCell ref="D62:E62"/>
    <mergeCell ref="F62:G62"/>
    <mergeCell ref="H62:I62"/>
    <mergeCell ref="J62:K62"/>
    <mergeCell ref="L62:M62"/>
    <mergeCell ref="B61:C61"/>
    <mergeCell ref="D61:E61"/>
    <mergeCell ref="F61:G61"/>
    <mergeCell ref="H61:I61"/>
    <mergeCell ref="J61:K61"/>
    <mergeCell ref="N62:O62"/>
    <mergeCell ref="A63:A64"/>
    <mergeCell ref="B63:C63"/>
    <mergeCell ref="D63:E63"/>
    <mergeCell ref="F63:G63"/>
    <mergeCell ref="H63:I63"/>
    <mergeCell ref="J63:K63"/>
    <mergeCell ref="L63:M63"/>
    <mergeCell ref="N63:O63"/>
    <mergeCell ref="A61:A62"/>
    <mergeCell ref="L61:M61"/>
    <mergeCell ref="N61:O61"/>
    <mergeCell ref="P63:Q64"/>
    <mergeCell ref="R63:R64"/>
    <mergeCell ref="B64:C64"/>
    <mergeCell ref="D64:E64"/>
    <mergeCell ref="F64:G64"/>
    <mergeCell ref="H64:I64"/>
    <mergeCell ref="J64:K64"/>
    <mergeCell ref="L64:M64"/>
    <mergeCell ref="N64:O64"/>
    <mergeCell ref="P65:Q66"/>
    <mergeCell ref="R65:R66"/>
    <mergeCell ref="B66:C66"/>
    <mergeCell ref="D66:E66"/>
    <mergeCell ref="F66:G66"/>
    <mergeCell ref="H66:I66"/>
    <mergeCell ref="J66:K66"/>
    <mergeCell ref="L66:M66"/>
    <mergeCell ref="B65:C65"/>
    <mergeCell ref="D65:E65"/>
    <mergeCell ref="F65:G65"/>
    <mergeCell ref="H65:I65"/>
    <mergeCell ref="J65:K65"/>
    <mergeCell ref="N66:O66"/>
    <mergeCell ref="A67:A68"/>
    <mergeCell ref="B67:C67"/>
    <mergeCell ref="D67:E67"/>
    <mergeCell ref="F67:G67"/>
    <mergeCell ref="H67:I67"/>
    <mergeCell ref="J67:K67"/>
    <mergeCell ref="L67:M67"/>
    <mergeCell ref="N67:O67"/>
    <mergeCell ref="A65:A66"/>
    <mergeCell ref="L65:M65"/>
    <mergeCell ref="N65:O65"/>
    <mergeCell ref="P67:Q68"/>
    <mergeCell ref="R67:R68"/>
    <mergeCell ref="B68:C68"/>
    <mergeCell ref="D68:E68"/>
    <mergeCell ref="F68:G68"/>
    <mergeCell ref="H68:I68"/>
    <mergeCell ref="J68:K68"/>
    <mergeCell ref="L68:M68"/>
    <mergeCell ref="N68:O68"/>
    <mergeCell ref="P69:Q70"/>
    <mergeCell ref="R69:R70"/>
    <mergeCell ref="B70:C70"/>
    <mergeCell ref="D70:E70"/>
    <mergeCell ref="F70:G70"/>
    <mergeCell ref="H70:I70"/>
    <mergeCell ref="J70:K70"/>
    <mergeCell ref="L70:M70"/>
    <mergeCell ref="B69:C69"/>
    <mergeCell ref="D69:E69"/>
    <mergeCell ref="F69:G69"/>
    <mergeCell ref="H69:I69"/>
    <mergeCell ref="J69:K69"/>
    <mergeCell ref="N70:O70"/>
    <mergeCell ref="A71:A72"/>
    <mergeCell ref="B71:C71"/>
    <mergeCell ref="D71:E71"/>
    <mergeCell ref="F71:G71"/>
    <mergeCell ref="H71:I71"/>
    <mergeCell ref="J71:K71"/>
    <mergeCell ref="L71:M71"/>
    <mergeCell ref="N71:O71"/>
    <mergeCell ref="A69:A70"/>
    <mergeCell ref="L69:M69"/>
    <mergeCell ref="N69:O69"/>
    <mergeCell ref="P71:Q72"/>
    <mergeCell ref="R71:R72"/>
    <mergeCell ref="B72:C72"/>
    <mergeCell ref="D72:E72"/>
    <mergeCell ref="F72:G72"/>
    <mergeCell ref="H72:I72"/>
    <mergeCell ref="J72:K72"/>
    <mergeCell ref="L72:M72"/>
    <mergeCell ref="N72:O72"/>
    <mergeCell ref="P73:Q74"/>
    <mergeCell ref="R73:R74"/>
    <mergeCell ref="B74:C74"/>
    <mergeCell ref="D74:E74"/>
    <mergeCell ref="F74:G74"/>
    <mergeCell ref="H74:I74"/>
    <mergeCell ref="J74:K74"/>
    <mergeCell ref="L74:M74"/>
    <mergeCell ref="B73:C73"/>
    <mergeCell ref="D73:E73"/>
    <mergeCell ref="F73:G73"/>
    <mergeCell ref="H73:I73"/>
    <mergeCell ref="J73:K73"/>
    <mergeCell ref="N74:O74"/>
    <mergeCell ref="A75:A76"/>
    <mergeCell ref="B75:C75"/>
    <mergeCell ref="D75:E75"/>
    <mergeCell ref="F75:G75"/>
    <mergeCell ref="H75:I75"/>
    <mergeCell ref="J75:K75"/>
    <mergeCell ref="L75:M75"/>
    <mergeCell ref="N75:O75"/>
    <mergeCell ref="A73:A74"/>
    <mergeCell ref="L73:M73"/>
    <mergeCell ref="N73:O73"/>
    <mergeCell ref="P75:Q76"/>
    <mergeCell ref="R75:R76"/>
    <mergeCell ref="B76:C76"/>
    <mergeCell ref="D76:E76"/>
    <mergeCell ref="F76:G76"/>
    <mergeCell ref="H76:I76"/>
    <mergeCell ref="J76:K76"/>
    <mergeCell ref="L76:M76"/>
    <mergeCell ref="N76:O76"/>
    <mergeCell ref="P77:Q78"/>
    <mergeCell ref="R77:R78"/>
    <mergeCell ref="B78:C78"/>
    <mergeCell ref="D78:E78"/>
    <mergeCell ref="F78:G78"/>
    <mergeCell ref="H78:I78"/>
    <mergeCell ref="J78:K78"/>
    <mergeCell ref="L78:M78"/>
    <mergeCell ref="B77:C77"/>
    <mergeCell ref="D77:E77"/>
    <mergeCell ref="F77:G77"/>
    <mergeCell ref="H77:I77"/>
    <mergeCell ref="J77:K77"/>
    <mergeCell ref="N78:O78"/>
    <mergeCell ref="A79:A80"/>
    <mergeCell ref="B79:C79"/>
    <mergeCell ref="D79:E79"/>
    <mergeCell ref="F79:G79"/>
    <mergeCell ref="H79:I79"/>
    <mergeCell ref="J79:K79"/>
    <mergeCell ref="L79:M79"/>
    <mergeCell ref="N79:O79"/>
    <mergeCell ref="A77:A78"/>
    <mergeCell ref="L77:M77"/>
    <mergeCell ref="N77:O77"/>
    <mergeCell ref="P79:Q80"/>
    <mergeCell ref="R79:R80"/>
    <mergeCell ref="B80:C80"/>
    <mergeCell ref="D80:E80"/>
    <mergeCell ref="F80:G80"/>
    <mergeCell ref="H80:I80"/>
    <mergeCell ref="J80:K80"/>
    <mergeCell ref="L80:M80"/>
    <mergeCell ref="N80:O80"/>
  </mergeCells>
  <phoneticPr fontId="8" type="noConversion"/>
  <printOptions horizontalCentered="1"/>
  <pageMargins left="0.25" right="0.25" top="0.5" bottom="0.52447916666666705" header="0.5" footer="0"/>
  <pageSetup scale="95" orientation="portrait" horizontalDpi="4294967293" verticalDpi="360" r:id="rId1"/>
  <headerFooter alignWithMargins="0">
    <oddFooter>&amp;L&amp;"TH Sarabun New,ธรรมดา"&amp;14หมายเลขแบบฟอร์ม : PM-LA-500-04 / วันที่ใช้งาน : 14-07-2018 / แก้ไขครั้งที่ : 00</oddFooter>
  </headerFooter>
  <colBreaks count="1" manualBreakCount="1">
    <brk id="1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CF98-A336-421B-A867-A67D348F7F34}">
  <dimension ref="A1:R36"/>
  <sheetViews>
    <sheetView view="pageLayout" zoomScaleNormal="100" workbookViewId="0">
      <selection activeCell="P10" sqref="P10:Q10"/>
    </sheetView>
  </sheetViews>
  <sheetFormatPr defaultRowHeight="13.2" x14ac:dyDescent="0.25"/>
  <cols>
    <col min="1" max="1" width="9.8984375" style="1" customWidth="1"/>
    <col min="2" max="17" width="5.09765625" style="1" customWidth="1"/>
    <col min="18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18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3" spans="1:18" ht="18" customHeight="1" x14ac:dyDescent="0.25">
      <c r="A3" s="2" t="s">
        <v>19</v>
      </c>
      <c r="B3" s="3" t="s">
        <v>20</v>
      </c>
      <c r="C3" s="3"/>
      <c r="D3" s="3"/>
      <c r="G3" s="2" t="s">
        <v>16</v>
      </c>
      <c r="H3" s="3" t="s">
        <v>219</v>
      </c>
      <c r="I3" s="3"/>
      <c r="J3" s="3"/>
      <c r="N3" s="2" t="s">
        <v>2</v>
      </c>
      <c r="O3" s="3" t="s">
        <v>252</v>
      </c>
      <c r="P3" s="3"/>
      <c r="Q3" s="3"/>
    </row>
    <row r="4" spans="1:18" ht="18" customHeight="1" x14ac:dyDescent="0.25">
      <c r="A4" s="2" t="s">
        <v>17</v>
      </c>
      <c r="B4" s="3" t="s">
        <v>223</v>
      </c>
      <c r="C4" s="3"/>
      <c r="D4" s="3"/>
      <c r="G4" s="2" t="s">
        <v>3</v>
      </c>
      <c r="H4" s="3" t="s">
        <v>33</v>
      </c>
      <c r="I4" s="3"/>
      <c r="J4" s="3"/>
      <c r="N4" s="2" t="s">
        <v>14</v>
      </c>
      <c r="O4" s="3" t="s">
        <v>22</v>
      </c>
      <c r="P4" s="3"/>
      <c r="Q4" s="3"/>
    </row>
    <row r="5" spans="1:18" ht="18" customHeight="1" x14ac:dyDescent="0.25">
      <c r="A5" s="2" t="s">
        <v>18</v>
      </c>
      <c r="B5" s="3" t="s">
        <v>251</v>
      </c>
      <c r="C5" s="3"/>
      <c r="D5" s="3"/>
      <c r="G5" s="2" t="s">
        <v>13</v>
      </c>
      <c r="H5" s="3" t="s">
        <v>222</v>
      </c>
      <c r="I5" s="3"/>
      <c r="J5" s="3"/>
      <c r="N5" s="2" t="s">
        <v>15</v>
      </c>
      <c r="O5" s="10" t="s">
        <v>26</v>
      </c>
      <c r="P5" s="3"/>
      <c r="Q5" s="3"/>
    </row>
    <row r="7" spans="1:18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13</v>
      </c>
      <c r="M7" s="90"/>
      <c r="N7" s="61" t="s">
        <v>6</v>
      </c>
      <c r="O7" s="90"/>
      <c r="P7" s="61" t="s">
        <v>127</v>
      </c>
      <c r="Q7" s="90"/>
      <c r="R7" s="88" t="s">
        <v>126</v>
      </c>
    </row>
    <row r="8" spans="1:18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  <c r="R8" s="89"/>
    </row>
    <row r="9" spans="1:18" ht="26.4" x14ac:dyDescent="0.25">
      <c r="A9" s="18">
        <v>44911</v>
      </c>
      <c r="B9" s="101">
        <v>94</v>
      </c>
      <c r="C9" s="101"/>
      <c r="D9" s="101">
        <v>93.9</v>
      </c>
      <c r="E9" s="101"/>
      <c r="F9" s="101">
        <f t="shared" ref="F9:F36" si="0">D9-B9</f>
        <v>-9.9999999999994316E-2</v>
      </c>
      <c r="G9" s="101"/>
      <c r="H9" s="101">
        <v>0.2</v>
      </c>
      <c r="I9" s="101"/>
      <c r="J9" s="101">
        <f t="shared" ref="J9:J36" si="1">ABS(H9)+ABS(F9)</f>
        <v>0.29999999999999433</v>
      </c>
      <c r="K9" s="101"/>
      <c r="L9" s="101">
        <v>0.7</v>
      </c>
      <c r="M9" s="101"/>
      <c r="N9" s="99" t="str">
        <f>IF(J9&lt;=L9,"Pass","Fail")</f>
        <v>Pass</v>
      </c>
      <c r="O9" s="99" t="str">
        <f t="shared" ref="O9:O36" si="2">IF(M9&lt;N9,"Pass","False")</f>
        <v>Pass</v>
      </c>
      <c r="P9" s="102" t="s">
        <v>253</v>
      </c>
      <c r="Q9" s="103"/>
      <c r="R9" s="22" t="s">
        <v>132</v>
      </c>
    </row>
    <row r="10" spans="1:18" ht="26.4" x14ac:dyDescent="0.25">
      <c r="A10" s="18"/>
      <c r="B10" s="101">
        <v>94</v>
      </c>
      <c r="C10" s="101"/>
      <c r="D10" s="101"/>
      <c r="E10" s="101"/>
      <c r="F10" s="101">
        <f t="shared" si="0"/>
        <v>-94</v>
      </c>
      <c r="G10" s="101"/>
      <c r="H10" s="101">
        <v>0.2</v>
      </c>
      <c r="I10" s="101"/>
      <c r="J10" s="101">
        <f t="shared" si="1"/>
        <v>94.2</v>
      </c>
      <c r="K10" s="101"/>
      <c r="L10" s="101">
        <v>0.7</v>
      </c>
      <c r="M10" s="101"/>
      <c r="N10" s="99" t="str">
        <f>IF(J10&lt;=L10,"Pass","Fail")</f>
        <v>Fail</v>
      </c>
      <c r="O10" s="99" t="str">
        <f t="shared" si="2"/>
        <v>Pass</v>
      </c>
      <c r="P10" s="100"/>
      <c r="Q10" s="100"/>
      <c r="R10" s="22" t="s">
        <v>132</v>
      </c>
    </row>
    <row r="11" spans="1:18" ht="26.4" x14ac:dyDescent="0.25">
      <c r="A11" s="18"/>
      <c r="B11" s="101">
        <v>94</v>
      </c>
      <c r="C11" s="101"/>
      <c r="D11" s="101"/>
      <c r="E11" s="101"/>
      <c r="F11" s="101">
        <f t="shared" si="0"/>
        <v>-94</v>
      </c>
      <c r="G11" s="101"/>
      <c r="H11" s="101">
        <v>0.2</v>
      </c>
      <c r="I11" s="101"/>
      <c r="J11" s="101">
        <f t="shared" si="1"/>
        <v>94.2</v>
      </c>
      <c r="K11" s="101"/>
      <c r="L11" s="101">
        <v>0.7</v>
      </c>
      <c r="M11" s="101"/>
      <c r="N11" s="99" t="str">
        <f>IF(J11&lt;=L11,"Pass","Fail")</f>
        <v>Fail</v>
      </c>
      <c r="O11" s="99" t="str">
        <f t="shared" si="2"/>
        <v>Pass</v>
      </c>
      <c r="P11" s="102"/>
      <c r="Q11" s="103"/>
      <c r="R11" s="22" t="s">
        <v>132</v>
      </c>
    </row>
    <row r="12" spans="1:18" ht="26.4" x14ac:dyDescent="0.25">
      <c r="A12" s="18"/>
      <c r="B12" s="101">
        <v>94</v>
      </c>
      <c r="C12" s="101"/>
      <c r="D12" s="101"/>
      <c r="E12" s="101"/>
      <c r="F12" s="101">
        <f t="shared" si="0"/>
        <v>-94</v>
      </c>
      <c r="G12" s="101"/>
      <c r="H12" s="101">
        <v>0.2</v>
      </c>
      <c r="I12" s="101"/>
      <c r="J12" s="101">
        <f t="shared" si="1"/>
        <v>94.2</v>
      </c>
      <c r="K12" s="101"/>
      <c r="L12" s="101">
        <v>0.7</v>
      </c>
      <c r="M12" s="101"/>
      <c r="N12" s="99" t="str">
        <f>IF(J12&lt;=L12,"Pass","Fail")</f>
        <v>Fail</v>
      </c>
      <c r="O12" s="99" t="str">
        <f t="shared" si="2"/>
        <v>Pass</v>
      </c>
      <c r="P12" s="102"/>
      <c r="Q12" s="103"/>
      <c r="R12" s="22" t="s">
        <v>132</v>
      </c>
    </row>
    <row r="13" spans="1:18" ht="26.4" x14ac:dyDescent="0.25">
      <c r="A13" s="18"/>
      <c r="B13" s="101">
        <v>94</v>
      </c>
      <c r="C13" s="101"/>
      <c r="D13" s="101"/>
      <c r="E13" s="101"/>
      <c r="F13" s="101">
        <f t="shared" si="0"/>
        <v>-94</v>
      </c>
      <c r="G13" s="101"/>
      <c r="H13" s="101">
        <v>0.2</v>
      </c>
      <c r="I13" s="101"/>
      <c r="J13" s="101">
        <f t="shared" si="1"/>
        <v>94.2</v>
      </c>
      <c r="K13" s="101"/>
      <c r="L13" s="101">
        <v>0.7</v>
      </c>
      <c r="M13" s="101"/>
      <c r="N13" s="99" t="str">
        <f t="shared" ref="N13:N22" si="3">IF(J13&lt;=L13,"Pass","Fail")</f>
        <v>Fail</v>
      </c>
      <c r="O13" s="99" t="str">
        <f t="shared" si="2"/>
        <v>Pass</v>
      </c>
      <c r="P13" s="100"/>
      <c r="Q13" s="100"/>
      <c r="R13" s="22" t="s">
        <v>132</v>
      </c>
    </row>
    <row r="14" spans="1:18" ht="26.4" x14ac:dyDescent="0.25">
      <c r="A14" s="18"/>
      <c r="B14" s="101">
        <v>94</v>
      </c>
      <c r="C14" s="101"/>
      <c r="D14" s="101"/>
      <c r="E14" s="101"/>
      <c r="F14" s="101">
        <f t="shared" si="0"/>
        <v>-94</v>
      </c>
      <c r="G14" s="101"/>
      <c r="H14" s="101">
        <v>0.2</v>
      </c>
      <c r="I14" s="101"/>
      <c r="J14" s="101">
        <f t="shared" si="1"/>
        <v>94.2</v>
      </c>
      <c r="K14" s="101"/>
      <c r="L14" s="101">
        <v>0.7</v>
      </c>
      <c r="M14" s="101"/>
      <c r="N14" s="99" t="str">
        <f t="shared" si="3"/>
        <v>Fail</v>
      </c>
      <c r="O14" s="99" t="str">
        <f t="shared" si="2"/>
        <v>Pass</v>
      </c>
      <c r="P14" s="102"/>
      <c r="Q14" s="103"/>
      <c r="R14" s="22" t="s">
        <v>132</v>
      </c>
    </row>
    <row r="15" spans="1:18" ht="26.4" x14ac:dyDescent="0.25">
      <c r="A15" s="18"/>
      <c r="B15" s="101">
        <v>94</v>
      </c>
      <c r="C15" s="101"/>
      <c r="D15" s="101"/>
      <c r="E15" s="101"/>
      <c r="F15" s="101">
        <f t="shared" si="0"/>
        <v>-94</v>
      </c>
      <c r="G15" s="101"/>
      <c r="H15" s="101">
        <v>0.2</v>
      </c>
      <c r="I15" s="101"/>
      <c r="J15" s="101">
        <f t="shared" si="1"/>
        <v>94.2</v>
      </c>
      <c r="K15" s="101"/>
      <c r="L15" s="101">
        <v>0.7</v>
      </c>
      <c r="M15" s="101"/>
      <c r="N15" s="99" t="str">
        <f t="shared" si="3"/>
        <v>Fail</v>
      </c>
      <c r="O15" s="99" t="str">
        <f t="shared" si="2"/>
        <v>Pass</v>
      </c>
      <c r="P15" s="102"/>
      <c r="Q15" s="103"/>
      <c r="R15" s="22" t="s">
        <v>132</v>
      </c>
    </row>
    <row r="16" spans="1:18" ht="26.4" x14ac:dyDescent="0.25">
      <c r="A16" s="18"/>
      <c r="B16" s="101">
        <v>94</v>
      </c>
      <c r="C16" s="101"/>
      <c r="D16" s="101"/>
      <c r="E16" s="101"/>
      <c r="F16" s="101">
        <f t="shared" si="0"/>
        <v>-94</v>
      </c>
      <c r="G16" s="101"/>
      <c r="H16" s="101">
        <v>0.2</v>
      </c>
      <c r="I16" s="101"/>
      <c r="J16" s="101">
        <f t="shared" si="1"/>
        <v>94.2</v>
      </c>
      <c r="K16" s="101"/>
      <c r="L16" s="101">
        <v>0.7</v>
      </c>
      <c r="M16" s="101"/>
      <c r="N16" s="99" t="str">
        <f t="shared" si="3"/>
        <v>Fail</v>
      </c>
      <c r="O16" s="99" t="str">
        <f t="shared" si="2"/>
        <v>Pass</v>
      </c>
      <c r="P16" s="100"/>
      <c r="Q16" s="100"/>
      <c r="R16" s="22" t="s">
        <v>132</v>
      </c>
    </row>
    <row r="17" spans="1:18" ht="26.4" x14ac:dyDescent="0.25">
      <c r="A17" s="18"/>
      <c r="B17" s="101">
        <v>94</v>
      </c>
      <c r="C17" s="101"/>
      <c r="D17" s="101"/>
      <c r="E17" s="101"/>
      <c r="F17" s="101">
        <f t="shared" si="0"/>
        <v>-94</v>
      </c>
      <c r="G17" s="101"/>
      <c r="H17" s="101">
        <v>0.2</v>
      </c>
      <c r="I17" s="101"/>
      <c r="J17" s="101">
        <f t="shared" si="1"/>
        <v>94.2</v>
      </c>
      <c r="K17" s="101"/>
      <c r="L17" s="101">
        <v>0.7</v>
      </c>
      <c r="M17" s="101"/>
      <c r="N17" s="99" t="str">
        <f t="shared" si="3"/>
        <v>Fail</v>
      </c>
      <c r="O17" s="99" t="str">
        <f t="shared" si="2"/>
        <v>Pass</v>
      </c>
      <c r="P17" s="100"/>
      <c r="Q17" s="100"/>
      <c r="R17" s="22" t="s">
        <v>132</v>
      </c>
    </row>
    <row r="18" spans="1:18" ht="26.4" x14ac:dyDescent="0.25">
      <c r="A18" s="18"/>
      <c r="B18" s="101">
        <v>94</v>
      </c>
      <c r="C18" s="101"/>
      <c r="D18" s="101"/>
      <c r="E18" s="101"/>
      <c r="F18" s="101">
        <f t="shared" si="0"/>
        <v>-94</v>
      </c>
      <c r="G18" s="101"/>
      <c r="H18" s="101">
        <v>0.2</v>
      </c>
      <c r="I18" s="101"/>
      <c r="J18" s="101">
        <f t="shared" si="1"/>
        <v>94.2</v>
      </c>
      <c r="K18" s="101"/>
      <c r="L18" s="101">
        <v>0.7</v>
      </c>
      <c r="M18" s="101"/>
      <c r="N18" s="99" t="str">
        <f t="shared" si="3"/>
        <v>Fail</v>
      </c>
      <c r="O18" s="99" t="str">
        <f t="shared" si="2"/>
        <v>Pass</v>
      </c>
      <c r="P18" s="100"/>
      <c r="Q18" s="100"/>
      <c r="R18" s="22" t="s">
        <v>132</v>
      </c>
    </row>
    <row r="19" spans="1:18" ht="26.4" x14ac:dyDescent="0.25">
      <c r="A19" s="18"/>
      <c r="B19" s="101">
        <v>94</v>
      </c>
      <c r="C19" s="101"/>
      <c r="D19" s="101"/>
      <c r="E19" s="101"/>
      <c r="F19" s="101">
        <f t="shared" si="0"/>
        <v>-94</v>
      </c>
      <c r="G19" s="101"/>
      <c r="H19" s="101">
        <v>0.2</v>
      </c>
      <c r="I19" s="101"/>
      <c r="J19" s="101">
        <f t="shared" si="1"/>
        <v>94.2</v>
      </c>
      <c r="K19" s="101"/>
      <c r="L19" s="101">
        <v>0.7</v>
      </c>
      <c r="M19" s="101"/>
      <c r="N19" s="99" t="str">
        <f t="shared" si="3"/>
        <v>Fail</v>
      </c>
      <c r="O19" s="99" t="str">
        <f t="shared" si="2"/>
        <v>Pass</v>
      </c>
      <c r="P19" s="100"/>
      <c r="Q19" s="100"/>
      <c r="R19" s="22" t="s">
        <v>132</v>
      </c>
    </row>
    <row r="20" spans="1:18" ht="26.4" x14ac:dyDescent="0.25">
      <c r="A20" s="18"/>
      <c r="B20" s="101">
        <v>94</v>
      </c>
      <c r="C20" s="101"/>
      <c r="D20" s="101"/>
      <c r="E20" s="101"/>
      <c r="F20" s="101">
        <f t="shared" si="0"/>
        <v>-94</v>
      </c>
      <c r="G20" s="101"/>
      <c r="H20" s="101">
        <v>0.2</v>
      </c>
      <c r="I20" s="101"/>
      <c r="J20" s="101">
        <f t="shared" si="1"/>
        <v>94.2</v>
      </c>
      <c r="K20" s="101"/>
      <c r="L20" s="101">
        <v>0.7</v>
      </c>
      <c r="M20" s="101"/>
      <c r="N20" s="99" t="str">
        <f t="shared" si="3"/>
        <v>Fail</v>
      </c>
      <c r="O20" s="99" t="str">
        <f t="shared" si="2"/>
        <v>Pass</v>
      </c>
      <c r="P20" s="100"/>
      <c r="Q20" s="100"/>
      <c r="R20" s="22" t="s">
        <v>132</v>
      </c>
    </row>
    <row r="21" spans="1:18" ht="26.4" x14ac:dyDescent="0.25">
      <c r="A21" s="18"/>
      <c r="B21" s="101">
        <v>94</v>
      </c>
      <c r="C21" s="101"/>
      <c r="D21" s="101"/>
      <c r="E21" s="101"/>
      <c r="F21" s="101">
        <f t="shared" si="0"/>
        <v>-94</v>
      </c>
      <c r="G21" s="101"/>
      <c r="H21" s="101">
        <v>0.2</v>
      </c>
      <c r="I21" s="101"/>
      <c r="J21" s="101">
        <f t="shared" si="1"/>
        <v>94.2</v>
      </c>
      <c r="K21" s="101"/>
      <c r="L21" s="101">
        <v>0.7</v>
      </c>
      <c r="M21" s="101"/>
      <c r="N21" s="99" t="str">
        <f t="shared" si="3"/>
        <v>Fail</v>
      </c>
      <c r="O21" s="99" t="str">
        <f t="shared" si="2"/>
        <v>Pass</v>
      </c>
      <c r="P21" s="100"/>
      <c r="Q21" s="100"/>
      <c r="R21" s="22" t="s">
        <v>132</v>
      </c>
    </row>
    <row r="22" spans="1:18" ht="26.4" x14ac:dyDescent="0.25">
      <c r="A22" s="18"/>
      <c r="B22" s="101">
        <v>94</v>
      </c>
      <c r="C22" s="101"/>
      <c r="D22" s="101"/>
      <c r="E22" s="101"/>
      <c r="F22" s="101">
        <f t="shared" si="0"/>
        <v>-94</v>
      </c>
      <c r="G22" s="101"/>
      <c r="H22" s="101">
        <v>0.2</v>
      </c>
      <c r="I22" s="101"/>
      <c r="J22" s="101">
        <f t="shared" si="1"/>
        <v>94.2</v>
      </c>
      <c r="K22" s="101"/>
      <c r="L22" s="101">
        <v>0.7</v>
      </c>
      <c r="M22" s="101"/>
      <c r="N22" s="99" t="str">
        <f t="shared" si="3"/>
        <v>Fail</v>
      </c>
      <c r="O22" s="99" t="str">
        <f t="shared" si="2"/>
        <v>Pass</v>
      </c>
      <c r="P22" s="100"/>
      <c r="Q22" s="100"/>
      <c r="R22" s="22" t="s">
        <v>132</v>
      </c>
    </row>
    <row r="23" spans="1:18" ht="26.4" x14ac:dyDescent="0.25">
      <c r="A23" s="18"/>
      <c r="B23" s="101">
        <v>94</v>
      </c>
      <c r="C23" s="101"/>
      <c r="D23" s="101"/>
      <c r="E23" s="101"/>
      <c r="F23" s="101">
        <f t="shared" si="0"/>
        <v>-94</v>
      </c>
      <c r="G23" s="101"/>
      <c r="H23" s="101">
        <v>0.2</v>
      </c>
      <c r="I23" s="101"/>
      <c r="J23" s="101">
        <f t="shared" si="1"/>
        <v>94.2</v>
      </c>
      <c r="K23" s="101"/>
      <c r="L23" s="101">
        <v>0.7</v>
      </c>
      <c r="M23" s="101"/>
      <c r="N23" s="99" t="str">
        <f t="shared" ref="N23:N36" si="4">IF(J23&lt;=L23,"Pass","Fail")</f>
        <v>Fail</v>
      </c>
      <c r="O23" s="99" t="str">
        <f t="shared" si="2"/>
        <v>Pass</v>
      </c>
      <c r="P23" s="100"/>
      <c r="Q23" s="100"/>
      <c r="R23" s="22" t="s">
        <v>132</v>
      </c>
    </row>
    <row r="24" spans="1:18" ht="26.4" x14ac:dyDescent="0.25">
      <c r="A24" s="18"/>
      <c r="B24" s="101">
        <v>94</v>
      </c>
      <c r="C24" s="101"/>
      <c r="D24" s="101"/>
      <c r="E24" s="101"/>
      <c r="F24" s="101">
        <f t="shared" si="0"/>
        <v>-94</v>
      </c>
      <c r="G24" s="101"/>
      <c r="H24" s="101">
        <v>0.2</v>
      </c>
      <c r="I24" s="101"/>
      <c r="J24" s="101">
        <f t="shared" si="1"/>
        <v>94.2</v>
      </c>
      <c r="K24" s="101"/>
      <c r="L24" s="101">
        <v>0.7</v>
      </c>
      <c r="M24" s="101"/>
      <c r="N24" s="99" t="str">
        <f t="shared" si="4"/>
        <v>Fail</v>
      </c>
      <c r="O24" s="99" t="str">
        <f t="shared" si="2"/>
        <v>Pass</v>
      </c>
      <c r="P24" s="100"/>
      <c r="Q24" s="100"/>
      <c r="R24" s="22" t="s">
        <v>132</v>
      </c>
    </row>
    <row r="25" spans="1:18" ht="26.4" x14ac:dyDescent="0.25">
      <c r="A25" s="18"/>
      <c r="B25" s="101">
        <v>94</v>
      </c>
      <c r="C25" s="101"/>
      <c r="D25" s="101"/>
      <c r="E25" s="101"/>
      <c r="F25" s="101">
        <f t="shared" si="0"/>
        <v>-94</v>
      </c>
      <c r="G25" s="101"/>
      <c r="H25" s="101">
        <v>0.2</v>
      </c>
      <c r="I25" s="101"/>
      <c r="J25" s="101">
        <f t="shared" si="1"/>
        <v>94.2</v>
      </c>
      <c r="K25" s="101"/>
      <c r="L25" s="101">
        <v>0.7</v>
      </c>
      <c r="M25" s="101"/>
      <c r="N25" s="99" t="str">
        <f t="shared" si="4"/>
        <v>Fail</v>
      </c>
      <c r="O25" s="99" t="str">
        <f t="shared" si="2"/>
        <v>Pass</v>
      </c>
      <c r="P25" s="100"/>
      <c r="Q25" s="100"/>
      <c r="R25" s="22" t="s">
        <v>132</v>
      </c>
    </row>
    <row r="26" spans="1:18" ht="26.4" x14ac:dyDescent="0.25">
      <c r="A26" s="18"/>
      <c r="B26" s="101">
        <v>94</v>
      </c>
      <c r="C26" s="101"/>
      <c r="D26" s="101"/>
      <c r="E26" s="101"/>
      <c r="F26" s="101">
        <f t="shared" si="0"/>
        <v>-94</v>
      </c>
      <c r="G26" s="101"/>
      <c r="H26" s="101">
        <v>0.2</v>
      </c>
      <c r="I26" s="101"/>
      <c r="J26" s="101">
        <f t="shared" si="1"/>
        <v>94.2</v>
      </c>
      <c r="K26" s="101"/>
      <c r="L26" s="101">
        <v>0.7</v>
      </c>
      <c r="M26" s="101"/>
      <c r="N26" s="99" t="str">
        <f t="shared" si="4"/>
        <v>Fail</v>
      </c>
      <c r="O26" s="99" t="str">
        <f t="shared" si="2"/>
        <v>Pass</v>
      </c>
      <c r="P26" s="100"/>
      <c r="Q26" s="100"/>
      <c r="R26" s="22" t="s">
        <v>132</v>
      </c>
    </row>
    <row r="27" spans="1:18" ht="26.4" x14ac:dyDescent="0.25">
      <c r="A27" s="18"/>
      <c r="B27" s="101">
        <v>94</v>
      </c>
      <c r="C27" s="101"/>
      <c r="D27" s="101"/>
      <c r="E27" s="101"/>
      <c r="F27" s="101">
        <f t="shared" si="0"/>
        <v>-94</v>
      </c>
      <c r="G27" s="101"/>
      <c r="H27" s="101">
        <v>0.2</v>
      </c>
      <c r="I27" s="101"/>
      <c r="J27" s="101">
        <f t="shared" si="1"/>
        <v>94.2</v>
      </c>
      <c r="K27" s="101"/>
      <c r="L27" s="101">
        <v>0.7</v>
      </c>
      <c r="M27" s="101"/>
      <c r="N27" s="99" t="str">
        <f t="shared" si="4"/>
        <v>Fail</v>
      </c>
      <c r="O27" s="99" t="str">
        <f t="shared" si="2"/>
        <v>Pass</v>
      </c>
      <c r="P27" s="100"/>
      <c r="Q27" s="100"/>
      <c r="R27" s="22" t="s">
        <v>132</v>
      </c>
    </row>
    <row r="28" spans="1:18" ht="26.4" x14ac:dyDescent="0.25">
      <c r="A28" s="18"/>
      <c r="B28" s="101">
        <v>94</v>
      </c>
      <c r="C28" s="101"/>
      <c r="D28" s="101"/>
      <c r="E28" s="101"/>
      <c r="F28" s="101">
        <f t="shared" si="0"/>
        <v>-94</v>
      </c>
      <c r="G28" s="101"/>
      <c r="H28" s="101">
        <v>0.2</v>
      </c>
      <c r="I28" s="101"/>
      <c r="J28" s="101">
        <f t="shared" si="1"/>
        <v>94.2</v>
      </c>
      <c r="K28" s="101"/>
      <c r="L28" s="101">
        <v>0.7</v>
      </c>
      <c r="M28" s="101"/>
      <c r="N28" s="99" t="str">
        <f t="shared" si="4"/>
        <v>Fail</v>
      </c>
      <c r="O28" s="99" t="str">
        <f t="shared" si="2"/>
        <v>Pass</v>
      </c>
      <c r="P28" s="100"/>
      <c r="Q28" s="100"/>
      <c r="R28" s="22" t="s">
        <v>132</v>
      </c>
    </row>
    <row r="29" spans="1:18" ht="26.4" x14ac:dyDescent="0.25">
      <c r="A29" s="18"/>
      <c r="B29" s="101">
        <v>94</v>
      </c>
      <c r="C29" s="101"/>
      <c r="D29" s="101"/>
      <c r="E29" s="101"/>
      <c r="F29" s="101">
        <f t="shared" si="0"/>
        <v>-94</v>
      </c>
      <c r="G29" s="101"/>
      <c r="H29" s="101">
        <v>0.2</v>
      </c>
      <c r="I29" s="101"/>
      <c r="J29" s="101">
        <f t="shared" si="1"/>
        <v>94.2</v>
      </c>
      <c r="K29" s="101"/>
      <c r="L29" s="101">
        <v>0.7</v>
      </c>
      <c r="M29" s="101"/>
      <c r="N29" s="99" t="str">
        <f t="shared" si="4"/>
        <v>Fail</v>
      </c>
      <c r="O29" s="99" t="str">
        <f t="shared" si="2"/>
        <v>Pass</v>
      </c>
      <c r="P29" s="100"/>
      <c r="Q29" s="100"/>
      <c r="R29" s="22" t="s">
        <v>132</v>
      </c>
    </row>
    <row r="30" spans="1:18" ht="26.4" x14ac:dyDescent="0.25">
      <c r="A30" s="18"/>
      <c r="B30" s="101">
        <v>94</v>
      </c>
      <c r="C30" s="101"/>
      <c r="D30" s="101"/>
      <c r="E30" s="101"/>
      <c r="F30" s="101">
        <f t="shared" si="0"/>
        <v>-94</v>
      </c>
      <c r="G30" s="101"/>
      <c r="H30" s="101">
        <v>0.2</v>
      </c>
      <c r="I30" s="101"/>
      <c r="J30" s="101">
        <f t="shared" si="1"/>
        <v>94.2</v>
      </c>
      <c r="K30" s="101"/>
      <c r="L30" s="101">
        <v>0.7</v>
      </c>
      <c r="M30" s="101"/>
      <c r="N30" s="99" t="str">
        <f t="shared" si="4"/>
        <v>Fail</v>
      </c>
      <c r="O30" s="99" t="str">
        <f t="shared" si="2"/>
        <v>Pass</v>
      </c>
      <c r="P30" s="100"/>
      <c r="Q30" s="100"/>
      <c r="R30" s="22" t="s">
        <v>132</v>
      </c>
    </row>
    <row r="31" spans="1:18" ht="26.4" x14ac:dyDescent="0.25">
      <c r="A31" s="18"/>
      <c r="B31" s="101">
        <v>94</v>
      </c>
      <c r="C31" s="101"/>
      <c r="D31" s="101"/>
      <c r="E31" s="101"/>
      <c r="F31" s="101">
        <f t="shared" si="0"/>
        <v>-94</v>
      </c>
      <c r="G31" s="101"/>
      <c r="H31" s="101">
        <v>0.2</v>
      </c>
      <c r="I31" s="101"/>
      <c r="J31" s="101">
        <f t="shared" si="1"/>
        <v>94.2</v>
      </c>
      <c r="K31" s="101"/>
      <c r="L31" s="101">
        <v>0.7</v>
      </c>
      <c r="M31" s="101"/>
      <c r="N31" s="99" t="str">
        <f t="shared" si="4"/>
        <v>Fail</v>
      </c>
      <c r="O31" s="99" t="str">
        <f t="shared" si="2"/>
        <v>Pass</v>
      </c>
      <c r="P31" s="100"/>
      <c r="Q31" s="100"/>
      <c r="R31" s="22" t="s">
        <v>132</v>
      </c>
    </row>
    <row r="32" spans="1:18" ht="26.4" x14ac:dyDescent="0.25">
      <c r="A32" s="18"/>
      <c r="B32" s="101">
        <v>94</v>
      </c>
      <c r="C32" s="101"/>
      <c r="D32" s="101"/>
      <c r="E32" s="101"/>
      <c r="F32" s="101">
        <f t="shared" si="0"/>
        <v>-94</v>
      </c>
      <c r="G32" s="101"/>
      <c r="H32" s="101">
        <v>0.2</v>
      </c>
      <c r="I32" s="101"/>
      <c r="J32" s="101">
        <f t="shared" si="1"/>
        <v>94.2</v>
      </c>
      <c r="K32" s="101"/>
      <c r="L32" s="101">
        <v>0.7</v>
      </c>
      <c r="M32" s="101"/>
      <c r="N32" s="99" t="str">
        <f t="shared" si="4"/>
        <v>Fail</v>
      </c>
      <c r="O32" s="99" t="str">
        <f t="shared" si="2"/>
        <v>Pass</v>
      </c>
      <c r="P32" s="100"/>
      <c r="Q32" s="100"/>
      <c r="R32" s="22" t="s">
        <v>132</v>
      </c>
    </row>
    <row r="33" spans="1:18" ht="26.4" x14ac:dyDescent="0.25">
      <c r="A33" s="18"/>
      <c r="B33" s="101">
        <v>94</v>
      </c>
      <c r="C33" s="101"/>
      <c r="D33" s="101"/>
      <c r="E33" s="101"/>
      <c r="F33" s="101">
        <f t="shared" si="0"/>
        <v>-94</v>
      </c>
      <c r="G33" s="101"/>
      <c r="H33" s="101">
        <v>0.2</v>
      </c>
      <c r="I33" s="101"/>
      <c r="J33" s="101">
        <f t="shared" si="1"/>
        <v>94.2</v>
      </c>
      <c r="K33" s="101"/>
      <c r="L33" s="101">
        <v>0.7</v>
      </c>
      <c r="M33" s="101"/>
      <c r="N33" s="99" t="str">
        <f t="shared" si="4"/>
        <v>Fail</v>
      </c>
      <c r="O33" s="99" t="str">
        <f t="shared" si="2"/>
        <v>Pass</v>
      </c>
      <c r="P33" s="100"/>
      <c r="Q33" s="100"/>
      <c r="R33" s="22" t="s">
        <v>132</v>
      </c>
    </row>
    <row r="34" spans="1:18" ht="26.4" x14ac:dyDescent="0.25">
      <c r="A34" s="18"/>
      <c r="B34" s="101">
        <v>94</v>
      </c>
      <c r="C34" s="101"/>
      <c r="D34" s="101"/>
      <c r="E34" s="101"/>
      <c r="F34" s="101">
        <f t="shared" si="0"/>
        <v>-94</v>
      </c>
      <c r="G34" s="101"/>
      <c r="H34" s="101">
        <v>0.2</v>
      </c>
      <c r="I34" s="101"/>
      <c r="J34" s="101">
        <f t="shared" si="1"/>
        <v>94.2</v>
      </c>
      <c r="K34" s="101"/>
      <c r="L34" s="101">
        <v>0.7</v>
      </c>
      <c r="M34" s="101"/>
      <c r="N34" s="99" t="str">
        <f t="shared" si="4"/>
        <v>Fail</v>
      </c>
      <c r="O34" s="99" t="str">
        <f t="shared" si="2"/>
        <v>Pass</v>
      </c>
      <c r="P34" s="100"/>
      <c r="Q34" s="100"/>
      <c r="R34" s="22" t="s">
        <v>132</v>
      </c>
    </row>
    <row r="35" spans="1:18" ht="26.4" x14ac:dyDescent="0.25">
      <c r="A35" s="18"/>
      <c r="B35" s="101">
        <v>94</v>
      </c>
      <c r="C35" s="101"/>
      <c r="D35" s="101"/>
      <c r="E35" s="101"/>
      <c r="F35" s="101">
        <f t="shared" si="0"/>
        <v>-94</v>
      </c>
      <c r="G35" s="101"/>
      <c r="H35" s="101">
        <v>0.2</v>
      </c>
      <c r="I35" s="101"/>
      <c r="J35" s="101">
        <f t="shared" si="1"/>
        <v>94.2</v>
      </c>
      <c r="K35" s="101"/>
      <c r="L35" s="101">
        <v>0.7</v>
      </c>
      <c r="M35" s="101"/>
      <c r="N35" s="99" t="str">
        <f t="shared" si="4"/>
        <v>Fail</v>
      </c>
      <c r="O35" s="99" t="str">
        <f t="shared" si="2"/>
        <v>Pass</v>
      </c>
      <c r="P35" s="100"/>
      <c r="Q35" s="100"/>
      <c r="R35" s="22" t="s">
        <v>132</v>
      </c>
    </row>
    <row r="36" spans="1:18" ht="26.4" x14ac:dyDescent="0.25">
      <c r="A36" s="18"/>
      <c r="B36" s="101">
        <v>94</v>
      </c>
      <c r="C36" s="101"/>
      <c r="D36" s="101"/>
      <c r="E36" s="101"/>
      <c r="F36" s="101">
        <f t="shared" si="0"/>
        <v>-94</v>
      </c>
      <c r="G36" s="101"/>
      <c r="H36" s="101">
        <v>0.2</v>
      </c>
      <c r="I36" s="101"/>
      <c r="J36" s="101">
        <f t="shared" si="1"/>
        <v>94.2</v>
      </c>
      <c r="K36" s="101"/>
      <c r="L36" s="101">
        <v>0.7</v>
      </c>
      <c r="M36" s="101"/>
      <c r="N36" s="99" t="str">
        <f t="shared" si="4"/>
        <v>Fail</v>
      </c>
      <c r="O36" s="99" t="str">
        <f t="shared" si="2"/>
        <v>Pass</v>
      </c>
      <c r="P36" s="100"/>
      <c r="Q36" s="100"/>
      <c r="R36" s="22" t="s">
        <v>132</v>
      </c>
    </row>
  </sheetData>
  <mergeCells count="235">
    <mergeCell ref="A1:Q1"/>
    <mergeCell ref="A7:A8"/>
    <mergeCell ref="B7:C8"/>
    <mergeCell ref="D7:E8"/>
    <mergeCell ref="F7:G8"/>
    <mergeCell ref="H7:I8"/>
    <mergeCell ref="J7:K8"/>
    <mergeCell ref="L7:M8"/>
    <mergeCell ref="N7:O8"/>
    <mergeCell ref="P7:Q8"/>
    <mergeCell ref="R7:R8"/>
    <mergeCell ref="B9:C9"/>
    <mergeCell ref="D9:E9"/>
    <mergeCell ref="F9:G9"/>
    <mergeCell ref="H9:I9"/>
    <mergeCell ref="J9:K9"/>
    <mergeCell ref="L9:M9"/>
    <mergeCell ref="N9:O9"/>
    <mergeCell ref="P9:Q9"/>
    <mergeCell ref="N10:O10"/>
    <mergeCell ref="P10:Q10"/>
    <mergeCell ref="B11:C11"/>
    <mergeCell ref="D11:E11"/>
    <mergeCell ref="F11:G11"/>
    <mergeCell ref="H11:I11"/>
    <mergeCell ref="J11:K11"/>
    <mergeCell ref="L11:M11"/>
    <mergeCell ref="N11:O11"/>
    <mergeCell ref="P11:Q11"/>
    <mergeCell ref="B10:C10"/>
    <mergeCell ref="D10:E10"/>
    <mergeCell ref="F10:G10"/>
    <mergeCell ref="H10:I10"/>
    <mergeCell ref="J10:K10"/>
    <mergeCell ref="L10:M10"/>
    <mergeCell ref="N12:O12"/>
    <mergeCell ref="P12:Q12"/>
    <mergeCell ref="B13:C13"/>
    <mergeCell ref="D13:E13"/>
    <mergeCell ref="F13:G13"/>
    <mergeCell ref="H13:I13"/>
    <mergeCell ref="J13:K13"/>
    <mergeCell ref="L13:M13"/>
    <mergeCell ref="N13:O13"/>
    <mergeCell ref="P13:Q13"/>
    <mergeCell ref="B12:C12"/>
    <mergeCell ref="D12:E12"/>
    <mergeCell ref="F12:G12"/>
    <mergeCell ref="H12:I12"/>
    <mergeCell ref="J12:K12"/>
    <mergeCell ref="L12:M12"/>
    <mergeCell ref="N14:O14"/>
    <mergeCell ref="P14:Q14"/>
    <mergeCell ref="B15:C15"/>
    <mergeCell ref="D15:E15"/>
    <mergeCell ref="F15:G15"/>
    <mergeCell ref="H15:I15"/>
    <mergeCell ref="J15:K15"/>
    <mergeCell ref="L15:M15"/>
    <mergeCell ref="N15:O15"/>
    <mergeCell ref="P15:Q15"/>
    <mergeCell ref="B14:C14"/>
    <mergeCell ref="D14:E14"/>
    <mergeCell ref="F14:G14"/>
    <mergeCell ref="H14:I14"/>
    <mergeCell ref="J14:K14"/>
    <mergeCell ref="L14:M14"/>
    <mergeCell ref="N16:O16"/>
    <mergeCell ref="P16:Q16"/>
    <mergeCell ref="B17:C17"/>
    <mergeCell ref="D17:E17"/>
    <mergeCell ref="F17:G17"/>
    <mergeCell ref="H17:I17"/>
    <mergeCell ref="J17:K17"/>
    <mergeCell ref="L17:M17"/>
    <mergeCell ref="N17:O17"/>
    <mergeCell ref="P17:Q17"/>
    <mergeCell ref="B16:C16"/>
    <mergeCell ref="D16:E16"/>
    <mergeCell ref="F16:G16"/>
    <mergeCell ref="H16:I16"/>
    <mergeCell ref="J16:K16"/>
    <mergeCell ref="L16:M16"/>
    <mergeCell ref="N18:O18"/>
    <mergeCell ref="P18:Q18"/>
    <mergeCell ref="B19:C19"/>
    <mergeCell ref="D19:E19"/>
    <mergeCell ref="F19:G19"/>
    <mergeCell ref="H19:I19"/>
    <mergeCell ref="J19:K19"/>
    <mergeCell ref="L19:M19"/>
    <mergeCell ref="N19:O19"/>
    <mergeCell ref="P19:Q19"/>
    <mergeCell ref="B18:C18"/>
    <mergeCell ref="D18:E18"/>
    <mergeCell ref="F18:G18"/>
    <mergeCell ref="H18:I18"/>
    <mergeCell ref="J18:K18"/>
    <mergeCell ref="L18:M18"/>
    <mergeCell ref="N20:O20"/>
    <mergeCell ref="P20:Q20"/>
    <mergeCell ref="B21:C21"/>
    <mergeCell ref="D21:E21"/>
    <mergeCell ref="F21:G21"/>
    <mergeCell ref="H21:I21"/>
    <mergeCell ref="J21:K21"/>
    <mergeCell ref="L21:M21"/>
    <mergeCell ref="N21:O21"/>
    <mergeCell ref="P21:Q21"/>
    <mergeCell ref="B20:C20"/>
    <mergeCell ref="D20:E20"/>
    <mergeCell ref="F20:G20"/>
    <mergeCell ref="H20:I20"/>
    <mergeCell ref="J20:K20"/>
    <mergeCell ref="L20:M20"/>
    <mergeCell ref="N22:O22"/>
    <mergeCell ref="P22:Q22"/>
    <mergeCell ref="B23:C23"/>
    <mergeCell ref="D23:E23"/>
    <mergeCell ref="F23:G23"/>
    <mergeCell ref="H23:I23"/>
    <mergeCell ref="J23:K23"/>
    <mergeCell ref="L23:M23"/>
    <mergeCell ref="N23:O23"/>
    <mergeCell ref="P23:Q23"/>
    <mergeCell ref="B22:C22"/>
    <mergeCell ref="D22:E22"/>
    <mergeCell ref="F22:G22"/>
    <mergeCell ref="H22:I22"/>
    <mergeCell ref="J22:K22"/>
    <mergeCell ref="L22:M22"/>
    <mergeCell ref="N24:O24"/>
    <mergeCell ref="P24:Q24"/>
    <mergeCell ref="B25:C25"/>
    <mergeCell ref="D25:E25"/>
    <mergeCell ref="F25:G25"/>
    <mergeCell ref="H25:I25"/>
    <mergeCell ref="J25:K25"/>
    <mergeCell ref="L25:M25"/>
    <mergeCell ref="N25:O25"/>
    <mergeCell ref="P25:Q25"/>
    <mergeCell ref="B24:C24"/>
    <mergeCell ref="D24:E24"/>
    <mergeCell ref="F24:G24"/>
    <mergeCell ref="H24:I24"/>
    <mergeCell ref="J24:K24"/>
    <mergeCell ref="L24:M24"/>
    <mergeCell ref="N26:O26"/>
    <mergeCell ref="P26:Q26"/>
    <mergeCell ref="B27:C27"/>
    <mergeCell ref="D27:E27"/>
    <mergeCell ref="F27:G27"/>
    <mergeCell ref="H27:I27"/>
    <mergeCell ref="J27:K27"/>
    <mergeCell ref="L27:M27"/>
    <mergeCell ref="N27:O27"/>
    <mergeCell ref="P27:Q27"/>
    <mergeCell ref="B26:C26"/>
    <mergeCell ref="D26:E26"/>
    <mergeCell ref="F26:G26"/>
    <mergeCell ref="H26:I26"/>
    <mergeCell ref="J26:K26"/>
    <mergeCell ref="L26:M26"/>
    <mergeCell ref="N28:O28"/>
    <mergeCell ref="P28:Q28"/>
    <mergeCell ref="B29:C29"/>
    <mergeCell ref="D29:E29"/>
    <mergeCell ref="F29:G29"/>
    <mergeCell ref="H29:I29"/>
    <mergeCell ref="J29:K29"/>
    <mergeCell ref="L29:M29"/>
    <mergeCell ref="N29:O29"/>
    <mergeCell ref="P29:Q29"/>
    <mergeCell ref="B28:C28"/>
    <mergeCell ref="D28:E28"/>
    <mergeCell ref="F28:G28"/>
    <mergeCell ref="H28:I28"/>
    <mergeCell ref="J28:K28"/>
    <mergeCell ref="L28:M28"/>
    <mergeCell ref="N30:O30"/>
    <mergeCell ref="P30:Q30"/>
    <mergeCell ref="B31:C31"/>
    <mergeCell ref="D31:E31"/>
    <mergeCell ref="F31:G31"/>
    <mergeCell ref="H31:I31"/>
    <mergeCell ref="J31:K31"/>
    <mergeCell ref="L31:M31"/>
    <mergeCell ref="N31:O31"/>
    <mergeCell ref="P31:Q31"/>
    <mergeCell ref="B30:C30"/>
    <mergeCell ref="D30:E30"/>
    <mergeCell ref="F30:G30"/>
    <mergeCell ref="H30:I30"/>
    <mergeCell ref="J30:K30"/>
    <mergeCell ref="L30:M30"/>
    <mergeCell ref="N32:O32"/>
    <mergeCell ref="P32:Q32"/>
    <mergeCell ref="B33:C33"/>
    <mergeCell ref="D33:E33"/>
    <mergeCell ref="F33:G33"/>
    <mergeCell ref="H33:I33"/>
    <mergeCell ref="J33:K33"/>
    <mergeCell ref="L33:M33"/>
    <mergeCell ref="N33:O33"/>
    <mergeCell ref="P33:Q33"/>
    <mergeCell ref="B32:C32"/>
    <mergeCell ref="D32:E32"/>
    <mergeCell ref="F32:G32"/>
    <mergeCell ref="H32:I32"/>
    <mergeCell ref="J32:K32"/>
    <mergeCell ref="L32:M32"/>
    <mergeCell ref="N36:O36"/>
    <mergeCell ref="P36:Q36"/>
    <mergeCell ref="B36:C36"/>
    <mergeCell ref="D36:E36"/>
    <mergeCell ref="F36:G36"/>
    <mergeCell ref="H36:I36"/>
    <mergeCell ref="J36:K36"/>
    <mergeCell ref="L36:M36"/>
    <mergeCell ref="N34:O34"/>
    <mergeCell ref="P34:Q34"/>
    <mergeCell ref="B35:C35"/>
    <mergeCell ref="D35:E35"/>
    <mergeCell ref="F35:G35"/>
    <mergeCell ref="H35:I35"/>
    <mergeCell ref="J35:K35"/>
    <mergeCell ref="L35:M35"/>
    <mergeCell ref="N35:O35"/>
    <mergeCell ref="P35:Q35"/>
    <mergeCell ref="B34:C34"/>
    <mergeCell ref="D34:E34"/>
    <mergeCell ref="F34:G34"/>
    <mergeCell ref="H34:I34"/>
    <mergeCell ref="J34:K34"/>
    <mergeCell ref="L34:M34"/>
  </mergeCells>
  <printOptions horizontalCentered="1"/>
  <pageMargins left="0.25" right="0.25729166666666697" top="0.5" bottom="0.52447916666666705" header="0.5" footer="0"/>
  <pageSetup scale="95" orientation="portrait" horizontalDpi="4294967293" verticalDpi="360" r:id="rId1"/>
  <headerFooter alignWithMargins="0">
    <oddFooter>&amp;L&amp;"TH Sarabun New,ธรรมดา"&amp;14หมายเลขแบบฟอร์ม : PM-LA-500-04 / วันที่ใช้งาน : 14-07-2018 / แก้ไขครั้งที่ : 00</oddFooter>
  </headerFooter>
  <colBreaks count="1" manualBreakCount="1">
    <brk id="1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29CB9-EE4A-4109-8FA0-F28D017A03F0}">
  <dimension ref="A1:R36"/>
  <sheetViews>
    <sheetView view="pageLayout" zoomScaleNormal="100" workbookViewId="0">
      <selection activeCell="D17" sqref="D17:E17"/>
    </sheetView>
  </sheetViews>
  <sheetFormatPr defaultRowHeight="13.2" x14ac:dyDescent="0.25"/>
  <cols>
    <col min="1" max="1" width="9.8984375" style="1" customWidth="1"/>
    <col min="2" max="17" width="5.09765625" style="1" customWidth="1"/>
    <col min="18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18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3" spans="1:18" ht="18" customHeight="1" x14ac:dyDescent="0.25">
      <c r="A3" s="2" t="s">
        <v>19</v>
      </c>
      <c r="B3" s="3" t="s">
        <v>20</v>
      </c>
      <c r="C3" s="3"/>
      <c r="D3" s="3"/>
      <c r="G3" s="2" t="s">
        <v>16</v>
      </c>
      <c r="H3" s="3" t="s">
        <v>219</v>
      </c>
      <c r="I3" s="3"/>
      <c r="J3" s="3"/>
      <c r="N3" s="2" t="s">
        <v>2</v>
      </c>
      <c r="O3" s="3" t="s">
        <v>254</v>
      </c>
      <c r="P3" s="3"/>
      <c r="Q3" s="3"/>
    </row>
    <row r="4" spans="1:18" ht="18" customHeight="1" x14ac:dyDescent="0.25">
      <c r="A4" s="2" t="s">
        <v>17</v>
      </c>
      <c r="B4" s="3" t="s">
        <v>223</v>
      </c>
      <c r="C4" s="3"/>
      <c r="D4" s="3"/>
      <c r="G4" s="2" t="s">
        <v>3</v>
      </c>
      <c r="H4" s="3" t="s">
        <v>33</v>
      </c>
      <c r="I4" s="3"/>
      <c r="J4" s="3"/>
      <c r="N4" s="2" t="s">
        <v>14</v>
      </c>
      <c r="O4" s="3" t="s">
        <v>22</v>
      </c>
      <c r="P4" s="3"/>
      <c r="Q4" s="3"/>
    </row>
    <row r="5" spans="1:18" ht="18" customHeight="1" x14ac:dyDescent="0.25">
      <c r="A5" s="2" t="s">
        <v>18</v>
      </c>
      <c r="B5" s="3" t="s">
        <v>255</v>
      </c>
      <c r="C5" s="3"/>
      <c r="D5" s="3"/>
      <c r="G5" s="2" t="s">
        <v>13</v>
      </c>
      <c r="H5" s="3" t="s">
        <v>222</v>
      </c>
      <c r="I5" s="3"/>
      <c r="J5" s="3"/>
      <c r="N5" s="2" t="s">
        <v>15</v>
      </c>
      <c r="O5" s="10" t="s">
        <v>26</v>
      </c>
      <c r="P5" s="3"/>
      <c r="Q5" s="3"/>
    </row>
    <row r="7" spans="1:18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13</v>
      </c>
      <c r="M7" s="90"/>
      <c r="N7" s="61" t="s">
        <v>6</v>
      </c>
      <c r="O7" s="90"/>
      <c r="P7" s="61" t="s">
        <v>127</v>
      </c>
      <c r="Q7" s="90"/>
      <c r="R7" s="88" t="s">
        <v>126</v>
      </c>
    </row>
    <row r="8" spans="1:18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  <c r="R8" s="89"/>
    </row>
    <row r="9" spans="1:18" ht="26.4" x14ac:dyDescent="0.25">
      <c r="A9" s="18">
        <v>44911</v>
      </c>
      <c r="B9" s="101">
        <v>94</v>
      </c>
      <c r="C9" s="101"/>
      <c r="D9" s="101">
        <v>93.9</v>
      </c>
      <c r="E9" s="101"/>
      <c r="F9" s="101">
        <f t="shared" ref="F9:F36" si="0">D9-B9</f>
        <v>-9.9999999999994316E-2</v>
      </c>
      <c r="G9" s="101"/>
      <c r="H9" s="101">
        <v>0.2</v>
      </c>
      <c r="I9" s="101"/>
      <c r="J9" s="101">
        <f t="shared" ref="J9:J36" si="1">ABS(H9)+ABS(F9)</f>
        <v>0.29999999999999433</v>
      </c>
      <c r="K9" s="101"/>
      <c r="L9" s="101">
        <v>0.7</v>
      </c>
      <c r="M9" s="101"/>
      <c r="N9" s="99" t="str">
        <f>IF(J9&lt;=L9,"Pass","Fail")</f>
        <v>Pass</v>
      </c>
      <c r="O9" s="99" t="str">
        <f t="shared" ref="O9:O36" si="2">IF(M9&lt;N9,"Pass","False")</f>
        <v>Pass</v>
      </c>
      <c r="P9" s="102" t="s">
        <v>256</v>
      </c>
      <c r="Q9" s="103"/>
      <c r="R9" s="22" t="s">
        <v>132</v>
      </c>
    </row>
    <row r="10" spans="1:18" ht="26.4" x14ac:dyDescent="0.25">
      <c r="A10" s="18"/>
      <c r="B10" s="101">
        <v>94</v>
      </c>
      <c r="C10" s="101"/>
      <c r="D10" s="101"/>
      <c r="E10" s="101"/>
      <c r="F10" s="101">
        <f t="shared" si="0"/>
        <v>-94</v>
      </c>
      <c r="G10" s="101"/>
      <c r="H10" s="101">
        <v>0.2</v>
      </c>
      <c r="I10" s="101"/>
      <c r="J10" s="101">
        <f t="shared" si="1"/>
        <v>94.2</v>
      </c>
      <c r="K10" s="101"/>
      <c r="L10" s="101">
        <v>0.7</v>
      </c>
      <c r="M10" s="101"/>
      <c r="N10" s="99" t="str">
        <f>IF(J10&lt;=L10,"Pass","Fail")</f>
        <v>Fail</v>
      </c>
      <c r="O10" s="99" t="str">
        <f t="shared" si="2"/>
        <v>Pass</v>
      </c>
      <c r="P10" s="100"/>
      <c r="Q10" s="100"/>
      <c r="R10" s="22" t="s">
        <v>132</v>
      </c>
    </row>
    <row r="11" spans="1:18" ht="26.4" x14ac:dyDescent="0.25">
      <c r="A11" s="18"/>
      <c r="B11" s="101">
        <v>94</v>
      </c>
      <c r="C11" s="101"/>
      <c r="D11" s="101"/>
      <c r="E11" s="101"/>
      <c r="F11" s="101">
        <f t="shared" si="0"/>
        <v>-94</v>
      </c>
      <c r="G11" s="101"/>
      <c r="H11" s="101">
        <v>0.2</v>
      </c>
      <c r="I11" s="101"/>
      <c r="J11" s="101">
        <f t="shared" si="1"/>
        <v>94.2</v>
      </c>
      <c r="K11" s="101"/>
      <c r="L11" s="101">
        <v>0.7</v>
      </c>
      <c r="M11" s="101"/>
      <c r="N11" s="99" t="str">
        <f>IF(J11&lt;=L11,"Pass","Fail")</f>
        <v>Fail</v>
      </c>
      <c r="O11" s="99" t="str">
        <f t="shared" si="2"/>
        <v>Pass</v>
      </c>
      <c r="P11" s="102"/>
      <c r="Q11" s="103"/>
      <c r="R11" s="22" t="s">
        <v>132</v>
      </c>
    </row>
    <row r="12" spans="1:18" ht="26.4" x14ac:dyDescent="0.25">
      <c r="A12" s="18"/>
      <c r="B12" s="101">
        <v>94</v>
      </c>
      <c r="C12" s="101"/>
      <c r="D12" s="101"/>
      <c r="E12" s="101"/>
      <c r="F12" s="101">
        <f t="shared" si="0"/>
        <v>-94</v>
      </c>
      <c r="G12" s="101"/>
      <c r="H12" s="101">
        <v>0.2</v>
      </c>
      <c r="I12" s="101"/>
      <c r="J12" s="101">
        <f t="shared" si="1"/>
        <v>94.2</v>
      </c>
      <c r="K12" s="101"/>
      <c r="L12" s="101">
        <v>0.7</v>
      </c>
      <c r="M12" s="101"/>
      <c r="N12" s="99" t="str">
        <f>IF(J12&lt;=L12,"Pass","Fail")</f>
        <v>Fail</v>
      </c>
      <c r="O12" s="99" t="str">
        <f t="shared" si="2"/>
        <v>Pass</v>
      </c>
      <c r="P12" s="102"/>
      <c r="Q12" s="103"/>
      <c r="R12" s="22" t="s">
        <v>132</v>
      </c>
    </row>
    <row r="13" spans="1:18" ht="26.4" x14ac:dyDescent="0.25">
      <c r="A13" s="18"/>
      <c r="B13" s="101">
        <v>94</v>
      </c>
      <c r="C13" s="101"/>
      <c r="D13" s="101"/>
      <c r="E13" s="101"/>
      <c r="F13" s="101">
        <f t="shared" si="0"/>
        <v>-94</v>
      </c>
      <c r="G13" s="101"/>
      <c r="H13" s="101">
        <v>0.2</v>
      </c>
      <c r="I13" s="101"/>
      <c r="J13" s="101">
        <f t="shared" si="1"/>
        <v>94.2</v>
      </c>
      <c r="K13" s="101"/>
      <c r="L13" s="101">
        <v>0.7</v>
      </c>
      <c r="M13" s="101"/>
      <c r="N13" s="99" t="str">
        <f t="shared" ref="N13:N22" si="3">IF(J13&lt;=L13,"Pass","Fail")</f>
        <v>Fail</v>
      </c>
      <c r="O13" s="99" t="str">
        <f t="shared" si="2"/>
        <v>Pass</v>
      </c>
      <c r="P13" s="100"/>
      <c r="Q13" s="100"/>
      <c r="R13" s="22" t="s">
        <v>132</v>
      </c>
    </row>
    <row r="14" spans="1:18" ht="26.4" x14ac:dyDescent="0.25">
      <c r="A14" s="18"/>
      <c r="B14" s="101">
        <v>94</v>
      </c>
      <c r="C14" s="101"/>
      <c r="D14" s="101"/>
      <c r="E14" s="101"/>
      <c r="F14" s="101">
        <f t="shared" si="0"/>
        <v>-94</v>
      </c>
      <c r="G14" s="101"/>
      <c r="H14" s="101">
        <v>0.2</v>
      </c>
      <c r="I14" s="101"/>
      <c r="J14" s="101">
        <f t="shared" si="1"/>
        <v>94.2</v>
      </c>
      <c r="K14" s="101"/>
      <c r="L14" s="101">
        <v>0.7</v>
      </c>
      <c r="M14" s="101"/>
      <c r="N14" s="99" t="str">
        <f t="shared" si="3"/>
        <v>Fail</v>
      </c>
      <c r="O14" s="99" t="str">
        <f t="shared" si="2"/>
        <v>Pass</v>
      </c>
      <c r="P14" s="102"/>
      <c r="Q14" s="103"/>
      <c r="R14" s="22" t="s">
        <v>132</v>
      </c>
    </row>
    <row r="15" spans="1:18" ht="26.4" x14ac:dyDescent="0.25">
      <c r="A15" s="18"/>
      <c r="B15" s="101">
        <v>94</v>
      </c>
      <c r="C15" s="101"/>
      <c r="D15" s="101"/>
      <c r="E15" s="101"/>
      <c r="F15" s="101">
        <f t="shared" si="0"/>
        <v>-94</v>
      </c>
      <c r="G15" s="101"/>
      <c r="H15" s="101">
        <v>0.2</v>
      </c>
      <c r="I15" s="101"/>
      <c r="J15" s="101">
        <f t="shared" si="1"/>
        <v>94.2</v>
      </c>
      <c r="K15" s="101"/>
      <c r="L15" s="101">
        <v>0.7</v>
      </c>
      <c r="M15" s="101"/>
      <c r="N15" s="99" t="str">
        <f t="shared" si="3"/>
        <v>Fail</v>
      </c>
      <c r="O15" s="99" t="str">
        <f t="shared" si="2"/>
        <v>Pass</v>
      </c>
      <c r="P15" s="102"/>
      <c r="Q15" s="103"/>
      <c r="R15" s="22" t="s">
        <v>132</v>
      </c>
    </row>
    <row r="16" spans="1:18" ht="26.4" x14ac:dyDescent="0.25">
      <c r="A16" s="18"/>
      <c r="B16" s="101">
        <v>94</v>
      </c>
      <c r="C16" s="101"/>
      <c r="D16" s="101"/>
      <c r="E16" s="101"/>
      <c r="F16" s="101">
        <f t="shared" si="0"/>
        <v>-94</v>
      </c>
      <c r="G16" s="101"/>
      <c r="H16" s="101">
        <v>0.2</v>
      </c>
      <c r="I16" s="101"/>
      <c r="J16" s="101">
        <f t="shared" si="1"/>
        <v>94.2</v>
      </c>
      <c r="K16" s="101"/>
      <c r="L16" s="101">
        <v>0.7</v>
      </c>
      <c r="M16" s="101"/>
      <c r="N16" s="99" t="str">
        <f t="shared" si="3"/>
        <v>Fail</v>
      </c>
      <c r="O16" s="99" t="str">
        <f t="shared" si="2"/>
        <v>Pass</v>
      </c>
      <c r="P16" s="100"/>
      <c r="Q16" s="100"/>
      <c r="R16" s="22" t="s">
        <v>132</v>
      </c>
    </row>
    <row r="17" spans="1:18" ht="26.4" x14ac:dyDescent="0.25">
      <c r="A17" s="18"/>
      <c r="B17" s="101">
        <v>94</v>
      </c>
      <c r="C17" s="101"/>
      <c r="D17" s="101"/>
      <c r="E17" s="101"/>
      <c r="F17" s="101">
        <f t="shared" si="0"/>
        <v>-94</v>
      </c>
      <c r="G17" s="101"/>
      <c r="H17" s="101">
        <v>0.2</v>
      </c>
      <c r="I17" s="101"/>
      <c r="J17" s="101">
        <f t="shared" si="1"/>
        <v>94.2</v>
      </c>
      <c r="K17" s="101"/>
      <c r="L17" s="101">
        <v>0.7</v>
      </c>
      <c r="M17" s="101"/>
      <c r="N17" s="99" t="str">
        <f t="shared" si="3"/>
        <v>Fail</v>
      </c>
      <c r="O17" s="99" t="str">
        <f t="shared" si="2"/>
        <v>Pass</v>
      </c>
      <c r="P17" s="100"/>
      <c r="Q17" s="100"/>
      <c r="R17" s="22" t="s">
        <v>132</v>
      </c>
    </row>
    <row r="18" spans="1:18" ht="26.4" x14ac:dyDescent="0.25">
      <c r="A18" s="18"/>
      <c r="B18" s="101">
        <v>94</v>
      </c>
      <c r="C18" s="101"/>
      <c r="D18" s="101"/>
      <c r="E18" s="101"/>
      <c r="F18" s="101">
        <f t="shared" si="0"/>
        <v>-94</v>
      </c>
      <c r="G18" s="101"/>
      <c r="H18" s="101">
        <v>0.2</v>
      </c>
      <c r="I18" s="101"/>
      <c r="J18" s="101">
        <f t="shared" si="1"/>
        <v>94.2</v>
      </c>
      <c r="K18" s="101"/>
      <c r="L18" s="101">
        <v>0.7</v>
      </c>
      <c r="M18" s="101"/>
      <c r="N18" s="99" t="str">
        <f t="shared" si="3"/>
        <v>Fail</v>
      </c>
      <c r="O18" s="99" t="str">
        <f t="shared" si="2"/>
        <v>Pass</v>
      </c>
      <c r="P18" s="100"/>
      <c r="Q18" s="100"/>
      <c r="R18" s="22" t="s">
        <v>132</v>
      </c>
    </row>
    <row r="19" spans="1:18" ht="26.4" x14ac:dyDescent="0.25">
      <c r="A19" s="18"/>
      <c r="B19" s="101">
        <v>94</v>
      </c>
      <c r="C19" s="101"/>
      <c r="D19" s="101"/>
      <c r="E19" s="101"/>
      <c r="F19" s="101">
        <f t="shared" si="0"/>
        <v>-94</v>
      </c>
      <c r="G19" s="101"/>
      <c r="H19" s="101">
        <v>0.2</v>
      </c>
      <c r="I19" s="101"/>
      <c r="J19" s="101">
        <f t="shared" si="1"/>
        <v>94.2</v>
      </c>
      <c r="K19" s="101"/>
      <c r="L19" s="101">
        <v>0.7</v>
      </c>
      <c r="M19" s="101"/>
      <c r="N19" s="99" t="str">
        <f t="shared" si="3"/>
        <v>Fail</v>
      </c>
      <c r="O19" s="99" t="str">
        <f t="shared" si="2"/>
        <v>Pass</v>
      </c>
      <c r="P19" s="100"/>
      <c r="Q19" s="100"/>
      <c r="R19" s="22" t="s">
        <v>132</v>
      </c>
    </row>
    <row r="20" spans="1:18" ht="26.4" x14ac:dyDescent="0.25">
      <c r="A20" s="18"/>
      <c r="B20" s="101">
        <v>94</v>
      </c>
      <c r="C20" s="101"/>
      <c r="D20" s="101"/>
      <c r="E20" s="101"/>
      <c r="F20" s="101">
        <f t="shared" si="0"/>
        <v>-94</v>
      </c>
      <c r="G20" s="101"/>
      <c r="H20" s="101">
        <v>0.2</v>
      </c>
      <c r="I20" s="101"/>
      <c r="J20" s="101">
        <f t="shared" si="1"/>
        <v>94.2</v>
      </c>
      <c r="K20" s="101"/>
      <c r="L20" s="101">
        <v>0.7</v>
      </c>
      <c r="M20" s="101"/>
      <c r="N20" s="99" t="str">
        <f t="shared" si="3"/>
        <v>Fail</v>
      </c>
      <c r="O20" s="99" t="str">
        <f t="shared" si="2"/>
        <v>Pass</v>
      </c>
      <c r="P20" s="100"/>
      <c r="Q20" s="100"/>
      <c r="R20" s="22" t="s">
        <v>132</v>
      </c>
    </row>
    <row r="21" spans="1:18" ht="26.4" x14ac:dyDescent="0.25">
      <c r="A21" s="18"/>
      <c r="B21" s="101">
        <v>94</v>
      </c>
      <c r="C21" s="101"/>
      <c r="D21" s="101"/>
      <c r="E21" s="101"/>
      <c r="F21" s="101">
        <f t="shared" si="0"/>
        <v>-94</v>
      </c>
      <c r="G21" s="101"/>
      <c r="H21" s="101">
        <v>0.2</v>
      </c>
      <c r="I21" s="101"/>
      <c r="J21" s="101">
        <f t="shared" si="1"/>
        <v>94.2</v>
      </c>
      <c r="K21" s="101"/>
      <c r="L21" s="101">
        <v>0.7</v>
      </c>
      <c r="M21" s="101"/>
      <c r="N21" s="99" t="str">
        <f t="shared" si="3"/>
        <v>Fail</v>
      </c>
      <c r="O21" s="99" t="str">
        <f t="shared" si="2"/>
        <v>Pass</v>
      </c>
      <c r="P21" s="100"/>
      <c r="Q21" s="100"/>
      <c r="R21" s="22" t="s">
        <v>132</v>
      </c>
    </row>
    <row r="22" spans="1:18" ht="26.4" x14ac:dyDescent="0.25">
      <c r="A22" s="18"/>
      <c r="B22" s="101">
        <v>94</v>
      </c>
      <c r="C22" s="101"/>
      <c r="D22" s="101"/>
      <c r="E22" s="101"/>
      <c r="F22" s="101">
        <f t="shared" si="0"/>
        <v>-94</v>
      </c>
      <c r="G22" s="101"/>
      <c r="H22" s="101">
        <v>0.2</v>
      </c>
      <c r="I22" s="101"/>
      <c r="J22" s="101">
        <f t="shared" si="1"/>
        <v>94.2</v>
      </c>
      <c r="K22" s="101"/>
      <c r="L22" s="101">
        <v>0.7</v>
      </c>
      <c r="M22" s="101"/>
      <c r="N22" s="99" t="str">
        <f t="shared" si="3"/>
        <v>Fail</v>
      </c>
      <c r="O22" s="99" t="str">
        <f t="shared" si="2"/>
        <v>Pass</v>
      </c>
      <c r="P22" s="100"/>
      <c r="Q22" s="100"/>
      <c r="R22" s="22" t="s">
        <v>132</v>
      </c>
    </row>
    <row r="23" spans="1:18" ht="26.4" x14ac:dyDescent="0.25">
      <c r="A23" s="18"/>
      <c r="B23" s="101">
        <v>94</v>
      </c>
      <c r="C23" s="101"/>
      <c r="D23" s="101"/>
      <c r="E23" s="101"/>
      <c r="F23" s="101">
        <f t="shared" si="0"/>
        <v>-94</v>
      </c>
      <c r="G23" s="101"/>
      <c r="H23" s="101">
        <v>0.2</v>
      </c>
      <c r="I23" s="101"/>
      <c r="J23" s="101">
        <f t="shared" si="1"/>
        <v>94.2</v>
      </c>
      <c r="K23" s="101"/>
      <c r="L23" s="101">
        <v>0.7</v>
      </c>
      <c r="M23" s="101"/>
      <c r="N23" s="99" t="str">
        <f t="shared" ref="N23:N36" si="4">IF(J23&lt;=L23,"Pass","Fail")</f>
        <v>Fail</v>
      </c>
      <c r="O23" s="99" t="str">
        <f t="shared" si="2"/>
        <v>Pass</v>
      </c>
      <c r="P23" s="100"/>
      <c r="Q23" s="100"/>
      <c r="R23" s="22" t="s">
        <v>132</v>
      </c>
    </row>
    <row r="24" spans="1:18" ht="26.4" x14ac:dyDescent="0.25">
      <c r="A24" s="18"/>
      <c r="B24" s="101">
        <v>94</v>
      </c>
      <c r="C24" s="101"/>
      <c r="D24" s="101"/>
      <c r="E24" s="101"/>
      <c r="F24" s="101">
        <f t="shared" si="0"/>
        <v>-94</v>
      </c>
      <c r="G24" s="101"/>
      <c r="H24" s="101">
        <v>0.2</v>
      </c>
      <c r="I24" s="101"/>
      <c r="J24" s="101">
        <f t="shared" si="1"/>
        <v>94.2</v>
      </c>
      <c r="K24" s="101"/>
      <c r="L24" s="101">
        <v>0.7</v>
      </c>
      <c r="M24" s="101"/>
      <c r="N24" s="99" t="str">
        <f t="shared" si="4"/>
        <v>Fail</v>
      </c>
      <c r="O24" s="99" t="str">
        <f t="shared" si="2"/>
        <v>Pass</v>
      </c>
      <c r="P24" s="100"/>
      <c r="Q24" s="100"/>
      <c r="R24" s="22" t="s">
        <v>132</v>
      </c>
    </row>
    <row r="25" spans="1:18" ht="26.4" x14ac:dyDescent="0.25">
      <c r="A25" s="18"/>
      <c r="B25" s="101">
        <v>94</v>
      </c>
      <c r="C25" s="101"/>
      <c r="D25" s="101"/>
      <c r="E25" s="101"/>
      <c r="F25" s="101">
        <f t="shared" si="0"/>
        <v>-94</v>
      </c>
      <c r="G25" s="101"/>
      <c r="H25" s="101">
        <v>0.2</v>
      </c>
      <c r="I25" s="101"/>
      <c r="J25" s="101">
        <f t="shared" si="1"/>
        <v>94.2</v>
      </c>
      <c r="K25" s="101"/>
      <c r="L25" s="101">
        <v>0.7</v>
      </c>
      <c r="M25" s="101"/>
      <c r="N25" s="99" t="str">
        <f t="shared" si="4"/>
        <v>Fail</v>
      </c>
      <c r="O25" s="99" t="str">
        <f t="shared" si="2"/>
        <v>Pass</v>
      </c>
      <c r="P25" s="100"/>
      <c r="Q25" s="100"/>
      <c r="R25" s="22" t="s">
        <v>132</v>
      </c>
    </row>
    <row r="26" spans="1:18" ht="26.4" x14ac:dyDescent="0.25">
      <c r="A26" s="18"/>
      <c r="B26" s="101">
        <v>94</v>
      </c>
      <c r="C26" s="101"/>
      <c r="D26" s="101"/>
      <c r="E26" s="101"/>
      <c r="F26" s="101">
        <f t="shared" si="0"/>
        <v>-94</v>
      </c>
      <c r="G26" s="101"/>
      <c r="H26" s="101">
        <v>0.2</v>
      </c>
      <c r="I26" s="101"/>
      <c r="J26" s="101">
        <f t="shared" si="1"/>
        <v>94.2</v>
      </c>
      <c r="K26" s="101"/>
      <c r="L26" s="101">
        <v>0.7</v>
      </c>
      <c r="M26" s="101"/>
      <c r="N26" s="99" t="str">
        <f t="shared" si="4"/>
        <v>Fail</v>
      </c>
      <c r="O26" s="99" t="str">
        <f t="shared" si="2"/>
        <v>Pass</v>
      </c>
      <c r="P26" s="100"/>
      <c r="Q26" s="100"/>
      <c r="R26" s="22" t="s">
        <v>132</v>
      </c>
    </row>
    <row r="27" spans="1:18" ht="26.4" x14ac:dyDescent="0.25">
      <c r="A27" s="18"/>
      <c r="B27" s="101">
        <v>94</v>
      </c>
      <c r="C27" s="101"/>
      <c r="D27" s="101"/>
      <c r="E27" s="101"/>
      <c r="F27" s="101">
        <f t="shared" si="0"/>
        <v>-94</v>
      </c>
      <c r="G27" s="101"/>
      <c r="H27" s="101">
        <v>0.2</v>
      </c>
      <c r="I27" s="101"/>
      <c r="J27" s="101">
        <f t="shared" si="1"/>
        <v>94.2</v>
      </c>
      <c r="K27" s="101"/>
      <c r="L27" s="101">
        <v>0.7</v>
      </c>
      <c r="M27" s="101"/>
      <c r="N27" s="99" t="str">
        <f t="shared" si="4"/>
        <v>Fail</v>
      </c>
      <c r="O27" s="99" t="str">
        <f t="shared" si="2"/>
        <v>Pass</v>
      </c>
      <c r="P27" s="100"/>
      <c r="Q27" s="100"/>
      <c r="R27" s="22" t="s">
        <v>132</v>
      </c>
    </row>
    <row r="28" spans="1:18" ht="26.4" x14ac:dyDescent="0.25">
      <c r="A28" s="18"/>
      <c r="B28" s="101">
        <v>94</v>
      </c>
      <c r="C28" s="101"/>
      <c r="D28" s="101"/>
      <c r="E28" s="101"/>
      <c r="F28" s="101">
        <f t="shared" si="0"/>
        <v>-94</v>
      </c>
      <c r="G28" s="101"/>
      <c r="H28" s="101">
        <v>0.2</v>
      </c>
      <c r="I28" s="101"/>
      <c r="J28" s="101">
        <f t="shared" si="1"/>
        <v>94.2</v>
      </c>
      <c r="K28" s="101"/>
      <c r="L28" s="101">
        <v>0.7</v>
      </c>
      <c r="M28" s="101"/>
      <c r="N28" s="99" t="str">
        <f t="shared" si="4"/>
        <v>Fail</v>
      </c>
      <c r="O28" s="99" t="str">
        <f t="shared" si="2"/>
        <v>Pass</v>
      </c>
      <c r="P28" s="100"/>
      <c r="Q28" s="100"/>
      <c r="R28" s="22" t="s">
        <v>132</v>
      </c>
    </row>
    <row r="29" spans="1:18" ht="26.4" x14ac:dyDescent="0.25">
      <c r="A29" s="18"/>
      <c r="B29" s="101">
        <v>94</v>
      </c>
      <c r="C29" s="101"/>
      <c r="D29" s="101"/>
      <c r="E29" s="101"/>
      <c r="F29" s="101">
        <f t="shared" si="0"/>
        <v>-94</v>
      </c>
      <c r="G29" s="101"/>
      <c r="H29" s="101">
        <v>0.2</v>
      </c>
      <c r="I29" s="101"/>
      <c r="J29" s="101">
        <f t="shared" si="1"/>
        <v>94.2</v>
      </c>
      <c r="K29" s="101"/>
      <c r="L29" s="101">
        <v>0.7</v>
      </c>
      <c r="M29" s="101"/>
      <c r="N29" s="99" t="str">
        <f t="shared" si="4"/>
        <v>Fail</v>
      </c>
      <c r="O29" s="99" t="str">
        <f t="shared" si="2"/>
        <v>Pass</v>
      </c>
      <c r="P29" s="100"/>
      <c r="Q29" s="100"/>
      <c r="R29" s="22" t="s">
        <v>132</v>
      </c>
    </row>
    <row r="30" spans="1:18" ht="26.4" x14ac:dyDescent="0.25">
      <c r="A30" s="18"/>
      <c r="B30" s="101">
        <v>94</v>
      </c>
      <c r="C30" s="101"/>
      <c r="D30" s="101"/>
      <c r="E30" s="101"/>
      <c r="F30" s="101">
        <f t="shared" si="0"/>
        <v>-94</v>
      </c>
      <c r="G30" s="101"/>
      <c r="H30" s="101">
        <v>0.2</v>
      </c>
      <c r="I30" s="101"/>
      <c r="J30" s="101">
        <f t="shared" si="1"/>
        <v>94.2</v>
      </c>
      <c r="K30" s="101"/>
      <c r="L30" s="101">
        <v>0.7</v>
      </c>
      <c r="M30" s="101"/>
      <c r="N30" s="99" t="str">
        <f t="shared" si="4"/>
        <v>Fail</v>
      </c>
      <c r="O30" s="99" t="str">
        <f t="shared" si="2"/>
        <v>Pass</v>
      </c>
      <c r="P30" s="100"/>
      <c r="Q30" s="100"/>
      <c r="R30" s="22" t="s">
        <v>132</v>
      </c>
    </row>
    <row r="31" spans="1:18" ht="26.4" x14ac:dyDescent="0.25">
      <c r="A31" s="18"/>
      <c r="B31" s="101">
        <v>94</v>
      </c>
      <c r="C31" s="101"/>
      <c r="D31" s="101"/>
      <c r="E31" s="101"/>
      <c r="F31" s="101">
        <f t="shared" si="0"/>
        <v>-94</v>
      </c>
      <c r="G31" s="101"/>
      <c r="H31" s="101">
        <v>0.2</v>
      </c>
      <c r="I31" s="101"/>
      <c r="J31" s="101">
        <f t="shared" si="1"/>
        <v>94.2</v>
      </c>
      <c r="K31" s="101"/>
      <c r="L31" s="101">
        <v>0.7</v>
      </c>
      <c r="M31" s="101"/>
      <c r="N31" s="99" t="str">
        <f t="shared" si="4"/>
        <v>Fail</v>
      </c>
      <c r="O31" s="99" t="str">
        <f t="shared" si="2"/>
        <v>Pass</v>
      </c>
      <c r="P31" s="100"/>
      <c r="Q31" s="100"/>
      <c r="R31" s="22" t="s">
        <v>132</v>
      </c>
    </row>
    <row r="32" spans="1:18" ht="26.4" x14ac:dyDescent="0.25">
      <c r="A32" s="18"/>
      <c r="B32" s="101">
        <v>94</v>
      </c>
      <c r="C32" s="101"/>
      <c r="D32" s="101"/>
      <c r="E32" s="101"/>
      <c r="F32" s="101">
        <f t="shared" si="0"/>
        <v>-94</v>
      </c>
      <c r="G32" s="101"/>
      <c r="H32" s="101">
        <v>0.2</v>
      </c>
      <c r="I32" s="101"/>
      <c r="J32" s="101">
        <f t="shared" si="1"/>
        <v>94.2</v>
      </c>
      <c r="K32" s="101"/>
      <c r="L32" s="101">
        <v>0.7</v>
      </c>
      <c r="M32" s="101"/>
      <c r="N32" s="99" t="str">
        <f t="shared" si="4"/>
        <v>Fail</v>
      </c>
      <c r="O32" s="99" t="str">
        <f t="shared" si="2"/>
        <v>Pass</v>
      </c>
      <c r="P32" s="100"/>
      <c r="Q32" s="100"/>
      <c r="R32" s="22" t="s">
        <v>132</v>
      </c>
    </row>
    <row r="33" spans="1:18" ht="26.4" x14ac:dyDescent="0.25">
      <c r="A33" s="18"/>
      <c r="B33" s="101">
        <v>94</v>
      </c>
      <c r="C33" s="101"/>
      <c r="D33" s="101"/>
      <c r="E33" s="101"/>
      <c r="F33" s="101">
        <f t="shared" si="0"/>
        <v>-94</v>
      </c>
      <c r="G33" s="101"/>
      <c r="H33" s="101">
        <v>0.2</v>
      </c>
      <c r="I33" s="101"/>
      <c r="J33" s="101">
        <f t="shared" si="1"/>
        <v>94.2</v>
      </c>
      <c r="K33" s="101"/>
      <c r="L33" s="101">
        <v>0.7</v>
      </c>
      <c r="M33" s="101"/>
      <c r="N33" s="99" t="str">
        <f t="shared" si="4"/>
        <v>Fail</v>
      </c>
      <c r="O33" s="99" t="str">
        <f t="shared" si="2"/>
        <v>Pass</v>
      </c>
      <c r="P33" s="100"/>
      <c r="Q33" s="100"/>
      <c r="R33" s="22" t="s">
        <v>132</v>
      </c>
    </row>
    <row r="34" spans="1:18" ht="26.4" x14ac:dyDescent="0.25">
      <c r="A34" s="18"/>
      <c r="B34" s="101">
        <v>94</v>
      </c>
      <c r="C34" s="101"/>
      <c r="D34" s="101"/>
      <c r="E34" s="101"/>
      <c r="F34" s="101">
        <f t="shared" si="0"/>
        <v>-94</v>
      </c>
      <c r="G34" s="101"/>
      <c r="H34" s="101">
        <v>0.2</v>
      </c>
      <c r="I34" s="101"/>
      <c r="J34" s="101">
        <f t="shared" si="1"/>
        <v>94.2</v>
      </c>
      <c r="K34" s="101"/>
      <c r="L34" s="101">
        <v>0.7</v>
      </c>
      <c r="M34" s="101"/>
      <c r="N34" s="99" t="str">
        <f t="shared" si="4"/>
        <v>Fail</v>
      </c>
      <c r="O34" s="99" t="str">
        <f t="shared" si="2"/>
        <v>Pass</v>
      </c>
      <c r="P34" s="100"/>
      <c r="Q34" s="100"/>
      <c r="R34" s="22" t="s">
        <v>132</v>
      </c>
    </row>
    <row r="35" spans="1:18" ht="26.4" x14ac:dyDescent="0.25">
      <c r="A35" s="18"/>
      <c r="B35" s="101">
        <v>94</v>
      </c>
      <c r="C35" s="101"/>
      <c r="D35" s="101"/>
      <c r="E35" s="101"/>
      <c r="F35" s="101">
        <f t="shared" si="0"/>
        <v>-94</v>
      </c>
      <c r="G35" s="101"/>
      <c r="H35" s="101">
        <v>0.2</v>
      </c>
      <c r="I35" s="101"/>
      <c r="J35" s="101">
        <f t="shared" si="1"/>
        <v>94.2</v>
      </c>
      <c r="K35" s="101"/>
      <c r="L35" s="101">
        <v>0.7</v>
      </c>
      <c r="M35" s="101"/>
      <c r="N35" s="99" t="str">
        <f t="shared" si="4"/>
        <v>Fail</v>
      </c>
      <c r="O35" s="99" t="str">
        <f t="shared" si="2"/>
        <v>Pass</v>
      </c>
      <c r="P35" s="100"/>
      <c r="Q35" s="100"/>
      <c r="R35" s="22" t="s">
        <v>132</v>
      </c>
    </row>
    <row r="36" spans="1:18" ht="26.4" x14ac:dyDescent="0.25">
      <c r="A36" s="18"/>
      <c r="B36" s="101">
        <v>94</v>
      </c>
      <c r="C36" s="101"/>
      <c r="D36" s="101"/>
      <c r="E36" s="101"/>
      <c r="F36" s="101">
        <f t="shared" si="0"/>
        <v>-94</v>
      </c>
      <c r="G36" s="101"/>
      <c r="H36" s="101">
        <v>0.2</v>
      </c>
      <c r="I36" s="101"/>
      <c r="J36" s="101">
        <f t="shared" si="1"/>
        <v>94.2</v>
      </c>
      <c r="K36" s="101"/>
      <c r="L36" s="101">
        <v>0.7</v>
      </c>
      <c r="M36" s="101"/>
      <c r="N36" s="99" t="str">
        <f t="shared" si="4"/>
        <v>Fail</v>
      </c>
      <c r="O36" s="99" t="str">
        <f t="shared" si="2"/>
        <v>Pass</v>
      </c>
      <c r="P36" s="100"/>
      <c r="Q36" s="100"/>
      <c r="R36" s="22" t="s">
        <v>132</v>
      </c>
    </row>
  </sheetData>
  <mergeCells count="235">
    <mergeCell ref="A1:Q1"/>
    <mergeCell ref="A7:A8"/>
    <mergeCell ref="B7:C8"/>
    <mergeCell ref="D7:E8"/>
    <mergeCell ref="F7:G8"/>
    <mergeCell ref="H7:I8"/>
    <mergeCell ref="J7:K8"/>
    <mergeCell ref="L7:M8"/>
    <mergeCell ref="N7:O8"/>
    <mergeCell ref="P7:Q8"/>
    <mergeCell ref="R7:R8"/>
    <mergeCell ref="B9:C9"/>
    <mergeCell ref="D9:E9"/>
    <mergeCell ref="F9:G9"/>
    <mergeCell ref="H9:I9"/>
    <mergeCell ref="J9:K9"/>
    <mergeCell ref="L9:M9"/>
    <mergeCell ref="N9:O9"/>
    <mergeCell ref="P9:Q9"/>
    <mergeCell ref="N10:O10"/>
    <mergeCell ref="P10:Q10"/>
    <mergeCell ref="B11:C11"/>
    <mergeCell ref="D11:E11"/>
    <mergeCell ref="F11:G11"/>
    <mergeCell ref="H11:I11"/>
    <mergeCell ref="J11:K11"/>
    <mergeCell ref="L11:M11"/>
    <mergeCell ref="N11:O11"/>
    <mergeCell ref="P11:Q11"/>
    <mergeCell ref="B10:C10"/>
    <mergeCell ref="D10:E10"/>
    <mergeCell ref="F10:G10"/>
    <mergeCell ref="H10:I10"/>
    <mergeCell ref="J10:K10"/>
    <mergeCell ref="L10:M10"/>
    <mergeCell ref="N12:O12"/>
    <mergeCell ref="P12:Q12"/>
    <mergeCell ref="B13:C13"/>
    <mergeCell ref="D13:E13"/>
    <mergeCell ref="F13:G13"/>
    <mergeCell ref="H13:I13"/>
    <mergeCell ref="J13:K13"/>
    <mergeCell ref="L13:M13"/>
    <mergeCell ref="N13:O13"/>
    <mergeCell ref="P13:Q13"/>
    <mergeCell ref="B12:C12"/>
    <mergeCell ref="D12:E12"/>
    <mergeCell ref="F12:G12"/>
    <mergeCell ref="H12:I12"/>
    <mergeCell ref="J12:K12"/>
    <mergeCell ref="L12:M12"/>
    <mergeCell ref="N14:O14"/>
    <mergeCell ref="P14:Q14"/>
    <mergeCell ref="B15:C15"/>
    <mergeCell ref="D15:E15"/>
    <mergeCell ref="F15:G15"/>
    <mergeCell ref="H15:I15"/>
    <mergeCell ref="J15:K15"/>
    <mergeCell ref="L15:M15"/>
    <mergeCell ref="N15:O15"/>
    <mergeCell ref="P15:Q15"/>
    <mergeCell ref="B14:C14"/>
    <mergeCell ref="D14:E14"/>
    <mergeCell ref="F14:G14"/>
    <mergeCell ref="H14:I14"/>
    <mergeCell ref="J14:K14"/>
    <mergeCell ref="L14:M14"/>
    <mergeCell ref="N16:O16"/>
    <mergeCell ref="P16:Q16"/>
    <mergeCell ref="B17:C17"/>
    <mergeCell ref="D17:E17"/>
    <mergeCell ref="F17:G17"/>
    <mergeCell ref="H17:I17"/>
    <mergeCell ref="J17:K17"/>
    <mergeCell ref="L17:M17"/>
    <mergeCell ref="N17:O17"/>
    <mergeCell ref="P17:Q17"/>
    <mergeCell ref="B16:C16"/>
    <mergeCell ref="D16:E16"/>
    <mergeCell ref="F16:G16"/>
    <mergeCell ref="H16:I16"/>
    <mergeCell ref="J16:K16"/>
    <mergeCell ref="L16:M16"/>
    <mergeCell ref="N18:O18"/>
    <mergeCell ref="P18:Q18"/>
    <mergeCell ref="B19:C19"/>
    <mergeCell ref="D19:E19"/>
    <mergeCell ref="F19:G19"/>
    <mergeCell ref="H19:I19"/>
    <mergeCell ref="J19:K19"/>
    <mergeCell ref="L19:M19"/>
    <mergeCell ref="N19:O19"/>
    <mergeCell ref="P19:Q19"/>
    <mergeCell ref="B18:C18"/>
    <mergeCell ref="D18:E18"/>
    <mergeCell ref="F18:G18"/>
    <mergeCell ref="H18:I18"/>
    <mergeCell ref="J18:K18"/>
    <mergeCell ref="L18:M18"/>
    <mergeCell ref="N20:O20"/>
    <mergeCell ref="P20:Q20"/>
    <mergeCell ref="B21:C21"/>
    <mergeCell ref="D21:E21"/>
    <mergeCell ref="F21:G21"/>
    <mergeCell ref="H21:I21"/>
    <mergeCell ref="J21:K21"/>
    <mergeCell ref="L21:M21"/>
    <mergeCell ref="N21:O21"/>
    <mergeCell ref="P21:Q21"/>
    <mergeCell ref="B20:C20"/>
    <mergeCell ref="D20:E20"/>
    <mergeCell ref="F20:G20"/>
    <mergeCell ref="H20:I20"/>
    <mergeCell ref="J20:K20"/>
    <mergeCell ref="L20:M20"/>
    <mergeCell ref="N22:O22"/>
    <mergeCell ref="P22:Q22"/>
    <mergeCell ref="B23:C23"/>
    <mergeCell ref="D23:E23"/>
    <mergeCell ref="F23:G23"/>
    <mergeCell ref="H23:I23"/>
    <mergeCell ref="J23:K23"/>
    <mergeCell ref="L23:M23"/>
    <mergeCell ref="N23:O23"/>
    <mergeCell ref="P23:Q23"/>
    <mergeCell ref="B22:C22"/>
    <mergeCell ref="D22:E22"/>
    <mergeCell ref="F22:G22"/>
    <mergeCell ref="H22:I22"/>
    <mergeCell ref="J22:K22"/>
    <mergeCell ref="L22:M22"/>
    <mergeCell ref="N24:O24"/>
    <mergeCell ref="P24:Q24"/>
    <mergeCell ref="B25:C25"/>
    <mergeCell ref="D25:E25"/>
    <mergeCell ref="F25:G25"/>
    <mergeCell ref="H25:I25"/>
    <mergeCell ref="J25:K25"/>
    <mergeCell ref="L25:M25"/>
    <mergeCell ref="N25:O25"/>
    <mergeCell ref="P25:Q25"/>
    <mergeCell ref="B24:C24"/>
    <mergeCell ref="D24:E24"/>
    <mergeCell ref="F24:G24"/>
    <mergeCell ref="H24:I24"/>
    <mergeCell ref="J24:K24"/>
    <mergeCell ref="L24:M24"/>
    <mergeCell ref="N26:O26"/>
    <mergeCell ref="P26:Q26"/>
    <mergeCell ref="B27:C27"/>
    <mergeCell ref="D27:E27"/>
    <mergeCell ref="F27:G27"/>
    <mergeCell ref="H27:I27"/>
    <mergeCell ref="J27:K27"/>
    <mergeCell ref="L27:M27"/>
    <mergeCell ref="N27:O27"/>
    <mergeCell ref="P27:Q27"/>
    <mergeCell ref="B26:C26"/>
    <mergeCell ref="D26:E26"/>
    <mergeCell ref="F26:G26"/>
    <mergeCell ref="H26:I26"/>
    <mergeCell ref="J26:K26"/>
    <mergeCell ref="L26:M26"/>
    <mergeCell ref="N28:O28"/>
    <mergeCell ref="P28:Q28"/>
    <mergeCell ref="B29:C29"/>
    <mergeCell ref="D29:E29"/>
    <mergeCell ref="F29:G29"/>
    <mergeCell ref="H29:I29"/>
    <mergeCell ref="J29:K29"/>
    <mergeCell ref="L29:M29"/>
    <mergeCell ref="N29:O29"/>
    <mergeCell ref="P29:Q29"/>
    <mergeCell ref="B28:C28"/>
    <mergeCell ref="D28:E28"/>
    <mergeCell ref="F28:G28"/>
    <mergeCell ref="H28:I28"/>
    <mergeCell ref="J28:K28"/>
    <mergeCell ref="L28:M28"/>
    <mergeCell ref="N30:O30"/>
    <mergeCell ref="P30:Q30"/>
    <mergeCell ref="B31:C31"/>
    <mergeCell ref="D31:E31"/>
    <mergeCell ref="F31:G31"/>
    <mergeCell ref="H31:I31"/>
    <mergeCell ref="J31:K31"/>
    <mergeCell ref="L31:M31"/>
    <mergeCell ref="N31:O31"/>
    <mergeCell ref="P31:Q31"/>
    <mergeCell ref="B30:C30"/>
    <mergeCell ref="D30:E30"/>
    <mergeCell ref="F30:G30"/>
    <mergeCell ref="H30:I30"/>
    <mergeCell ref="J30:K30"/>
    <mergeCell ref="L30:M30"/>
    <mergeCell ref="N32:O32"/>
    <mergeCell ref="P32:Q32"/>
    <mergeCell ref="B33:C33"/>
    <mergeCell ref="D33:E33"/>
    <mergeCell ref="F33:G33"/>
    <mergeCell ref="H33:I33"/>
    <mergeCell ref="J33:K33"/>
    <mergeCell ref="L33:M33"/>
    <mergeCell ref="N33:O33"/>
    <mergeCell ref="P33:Q33"/>
    <mergeCell ref="B32:C32"/>
    <mergeCell ref="D32:E32"/>
    <mergeCell ref="F32:G32"/>
    <mergeCell ref="H32:I32"/>
    <mergeCell ref="J32:K32"/>
    <mergeCell ref="L32:M32"/>
    <mergeCell ref="N36:O36"/>
    <mergeCell ref="P36:Q36"/>
    <mergeCell ref="B36:C36"/>
    <mergeCell ref="D36:E36"/>
    <mergeCell ref="F36:G36"/>
    <mergeCell ref="H36:I36"/>
    <mergeCell ref="J36:K36"/>
    <mergeCell ref="L36:M36"/>
    <mergeCell ref="N34:O34"/>
    <mergeCell ref="P34:Q34"/>
    <mergeCell ref="B35:C35"/>
    <mergeCell ref="D35:E35"/>
    <mergeCell ref="F35:G35"/>
    <mergeCell ref="H35:I35"/>
    <mergeCell ref="J35:K35"/>
    <mergeCell ref="L35:M35"/>
    <mergeCell ref="N35:O35"/>
    <mergeCell ref="P35:Q35"/>
    <mergeCell ref="B34:C34"/>
    <mergeCell ref="D34:E34"/>
    <mergeCell ref="F34:G34"/>
    <mergeCell ref="H34:I34"/>
    <mergeCell ref="J34:K34"/>
    <mergeCell ref="L34:M34"/>
  </mergeCells>
  <printOptions horizontalCentered="1"/>
  <pageMargins left="0.25" right="0.25729166666666697" top="0.5" bottom="0.52447916666666705" header="0.5" footer="0"/>
  <pageSetup scale="95" orientation="portrait" horizontalDpi="4294967293" verticalDpi="360" r:id="rId1"/>
  <headerFooter alignWithMargins="0">
    <oddFooter>&amp;L&amp;"TH Sarabun New,ธรรมดา"&amp;14หมายเลขแบบฟอร์ม : PM-LA-500-04 / วันที่ใช้งาน : 14-07-2018 / แก้ไขครั้งที่ : 00</oddFooter>
  </headerFooter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CBE50-4245-4C43-9ED3-6FC1A2FC7DFB}">
  <dimension ref="A1:R36"/>
  <sheetViews>
    <sheetView view="pageLayout" zoomScaleNormal="100" workbookViewId="0">
      <selection activeCell="P10" sqref="P10:Q10"/>
    </sheetView>
  </sheetViews>
  <sheetFormatPr defaultRowHeight="13.2" x14ac:dyDescent="0.25"/>
  <cols>
    <col min="1" max="1" width="9.8984375" style="1" customWidth="1"/>
    <col min="2" max="17" width="5.09765625" style="1" customWidth="1"/>
    <col min="18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18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3" spans="1:18" ht="18" customHeight="1" x14ac:dyDescent="0.25">
      <c r="A3" s="2" t="s">
        <v>19</v>
      </c>
      <c r="B3" s="3" t="s">
        <v>20</v>
      </c>
      <c r="C3" s="3"/>
      <c r="D3" s="3"/>
      <c r="G3" s="2" t="s">
        <v>16</v>
      </c>
      <c r="H3" s="3" t="s">
        <v>219</v>
      </c>
      <c r="I3" s="3"/>
      <c r="J3" s="3"/>
      <c r="N3" s="2" t="s">
        <v>2</v>
      </c>
      <c r="O3" s="3" t="s">
        <v>258</v>
      </c>
      <c r="P3" s="3"/>
      <c r="Q3" s="3"/>
    </row>
    <row r="4" spans="1:18" ht="18" customHeight="1" x14ac:dyDescent="0.25">
      <c r="A4" s="2" t="s">
        <v>17</v>
      </c>
      <c r="B4" s="3" t="s">
        <v>223</v>
      </c>
      <c r="C4" s="3"/>
      <c r="D4" s="3"/>
      <c r="G4" s="2" t="s">
        <v>3</v>
      </c>
      <c r="H4" s="3" t="s">
        <v>33</v>
      </c>
      <c r="I4" s="3"/>
      <c r="J4" s="3"/>
      <c r="N4" s="2" t="s">
        <v>14</v>
      </c>
      <c r="O4" s="3" t="s">
        <v>22</v>
      </c>
      <c r="P4" s="3"/>
      <c r="Q4" s="3"/>
    </row>
    <row r="5" spans="1:18" ht="18" customHeight="1" x14ac:dyDescent="0.25">
      <c r="A5" s="2" t="s">
        <v>18</v>
      </c>
      <c r="B5" s="3" t="s">
        <v>257</v>
      </c>
      <c r="C5" s="3"/>
      <c r="D5" s="3"/>
      <c r="G5" s="2" t="s">
        <v>13</v>
      </c>
      <c r="H5" s="3" t="s">
        <v>222</v>
      </c>
      <c r="I5" s="3"/>
      <c r="J5" s="3"/>
      <c r="N5" s="2" t="s">
        <v>15</v>
      </c>
      <c r="O5" s="10" t="s">
        <v>26</v>
      </c>
      <c r="P5" s="3"/>
      <c r="Q5" s="3"/>
    </row>
    <row r="7" spans="1:18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13</v>
      </c>
      <c r="M7" s="90"/>
      <c r="N7" s="61" t="s">
        <v>6</v>
      </c>
      <c r="O7" s="90"/>
      <c r="P7" s="61" t="s">
        <v>127</v>
      </c>
      <c r="Q7" s="90"/>
      <c r="R7" s="88" t="s">
        <v>126</v>
      </c>
    </row>
    <row r="8" spans="1:18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  <c r="R8" s="89"/>
    </row>
    <row r="9" spans="1:18" ht="26.4" x14ac:dyDescent="0.25">
      <c r="A9" s="18">
        <v>44911</v>
      </c>
      <c r="B9" s="101">
        <v>94</v>
      </c>
      <c r="C9" s="101"/>
      <c r="D9" s="101">
        <v>94.1</v>
      </c>
      <c r="E9" s="101"/>
      <c r="F9" s="101">
        <f t="shared" ref="F9:F36" si="0">D9-B9</f>
        <v>9.9999999999994316E-2</v>
      </c>
      <c r="G9" s="101"/>
      <c r="H9" s="101">
        <v>0.2</v>
      </c>
      <c r="I9" s="101"/>
      <c r="J9" s="101">
        <f t="shared" ref="J9:J36" si="1">ABS(H9)+ABS(F9)</f>
        <v>0.29999999999999433</v>
      </c>
      <c r="K9" s="101"/>
      <c r="L9" s="101">
        <v>0.7</v>
      </c>
      <c r="M9" s="101"/>
      <c r="N9" s="99" t="str">
        <f>IF(J9&lt;=L9,"Pass","Fail")</f>
        <v>Pass</v>
      </c>
      <c r="O9" s="99" t="str">
        <f t="shared" ref="O9:O36" si="2">IF(M9&lt;N9,"Pass","False")</f>
        <v>Pass</v>
      </c>
      <c r="P9" s="102" t="s">
        <v>259</v>
      </c>
      <c r="Q9" s="103"/>
      <c r="R9" s="22" t="s">
        <v>132</v>
      </c>
    </row>
    <row r="10" spans="1:18" ht="26.4" x14ac:dyDescent="0.25">
      <c r="A10" s="18"/>
      <c r="B10" s="101">
        <v>94</v>
      </c>
      <c r="C10" s="101"/>
      <c r="D10" s="101"/>
      <c r="E10" s="101"/>
      <c r="F10" s="101">
        <f t="shared" si="0"/>
        <v>-94</v>
      </c>
      <c r="G10" s="101"/>
      <c r="H10" s="101">
        <v>0.2</v>
      </c>
      <c r="I10" s="101"/>
      <c r="J10" s="101">
        <f t="shared" si="1"/>
        <v>94.2</v>
      </c>
      <c r="K10" s="101"/>
      <c r="L10" s="101">
        <v>0.7</v>
      </c>
      <c r="M10" s="101"/>
      <c r="N10" s="99" t="str">
        <f>IF(J10&lt;=L10,"Pass","Fail")</f>
        <v>Fail</v>
      </c>
      <c r="O10" s="99" t="str">
        <f t="shared" si="2"/>
        <v>Pass</v>
      </c>
      <c r="P10" s="100"/>
      <c r="Q10" s="100"/>
      <c r="R10" s="22" t="s">
        <v>132</v>
      </c>
    </row>
    <row r="11" spans="1:18" ht="26.4" x14ac:dyDescent="0.25">
      <c r="A11" s="18"/>
      <c r="B11" s="101">
        <v>94</v>
      </c>
      <c r="C11" s="101"/>
      <c r="D11" s="101"/>
      <c r="E11" s="101"/>
      <c r="F11" s="101">
        <f t="shared" si="0"/>
        <v>-94</v>
      </c>
      <c r="G11" s="101"/>
      <c r="H11" s="101">
        <v>0.2</v>
      </c>
      <c r="I11" s="101"/>
      <c r="J11" s="101">
        <f t="shared" si="1"/>
        <v>94.2</v>
      </c>
      <c r="K11" s="101"/>
      <c r="L11" s="101">
        <v>0.7</v>
      </c>
      <c r="M11" s="101"/>
      <c r="N11" s="99" t="str">
        <f>IF(J11&lt;=L11,"Pass","Fail")</f>
        <v>Fail</v>
      </c>
      <c r="O11" s="99" t="str">
        <f t="shared" si="2"/>
        <v>Pass</v>
      </c>
      <c r="P11" s="102"/>
      <c r="Q11" s="103"/>
      <c r="R11" s="22" t="s">
        <v>132</v>
      </c>
    </row>
    <row r="12" spans="1:18" ht="26.4" x14ac:dyDescent="0.25">
      <c r="A12" s="18"/>
      <c r="B12" s="101">
        <v>94</v>
      </c>
      <c r="C12" s="101"/>
      <c r="D12" s="101"/>
      <c r="E12" s="101"/>
      <c r="F12" s="101">
        <f t="shared" si="0"/>
        <v>-94</v>
      </c>
      <c r="G12" s="101"/>
      <c r="H12" s="101">
        <v>0.2</v>
      </c>
      <c r="I12" s="101"/>
      <c r="J12" s="101">
        <f t="shared" si="1"/>
        <v>94.2</v>
      </c>
      <c r="K12" s="101"/>
      <c r="L12" s="101">
        <v>0.7</v>
      </c>
      <c r="M12" s="101"/>
      <c r="N12" s="99" t="str">
        <f>IF(J12&lt;=L12,"Pass","Fail")</f>
        <v>Fail</v>
      </c>
      <c r="O12" s="99" t="str">
        <f t="shared" si="2"/>
        <v>Pass</v>
      </c>
      <c r="P12" s="102"/>
      <c r="Q12" s="103"/>
      <c r="R12" s="22" t="s">
        <v>132</v>
      </c>
    </row>
    <row r="13" spans="1:18" ht="26.4" x14ac:dyDescent="0.25">
      <c r="A13" s="18"/>
      <c r="B13" s="101">
        <v>94</v>
      </c>
      <c r="C13" s="101"/>
      <c r="D13" s="101"/>
      <c r="E13" s="101"/>
      <c r="F13" s="101">
        <f t="shared" si="0"/>
        <v>-94</v>
      </c>
      <c r="G13" s="101"/>
      <c r="H13" s="101">
        <v>0.2</v>
      </c>
      <c r="I13" s="101"/>
      <c r="J13" s="101">
        <f t="shared" si="1"/>
        <v>94.2</v>
      </c>
      <c r="K13" s="101"/>
      <c r="L13" s="101">
        <v>0.7</v>
      </c>
      <c r="M13" s="101"/>
      <c r="N13" s="99" t="str">
        <f t="shared" ref="N13:N22" si="3">IF(J13&lt;=L13,"Pass","Fail")</f>
        <v>Fail</v>
      </c>
      <c r="O13" s="99" t="str">
        <f t="shared" si="2"/>
        <v>Pass</v>
      </c>
      <c r="P13" s="100"/>
      <c r="Q13" s="100"/>
      <c r="R13" s="22" t="s">
        <v>132</v>
      </c>
    </row>
    <row r="14" spans="1:18" ht="26.4" x14ac:dyDescent="0.25">
      <c r="A14" s="18"/>
      <c r="B14" s="101">
        <v>94</v>
      </c>
      <c r="C14" s="101"/>
      <c r="D14" s="101"/>
      <c r="E14" s="101"/>
      <c r="F14" s="101">
        <f t="shared" si="0"/>
        <v>-94</v>
      </c>
      <c r="G14" s="101"/>
      <c r="H14" s="101">
        <v>0.2</v>
      </c>
      <c r="I14" s="101"/>
      <c r="J14" s="101">
        <f t="shared" si="1"/>
        <v>94.2</v>
      </c>
      <c r="K14" s="101"/>
      <c r="L14" s="101">
        <v>0.7</v>
      </c>
      <c r="M14" s="101"/>
      <c r="N14" s="99" t="str">
        <f t="shared" si="3"/>
        <v>Fail</v>
      </c>
      <c r="O14" s="99" t="str">
        <f t="shared" si="2"/>
        <v>Pass</v>
      </c>
      <c r="P14" s="102"/>
      <c r="Q14" s="103"/>
      <c r="R14" s="22" t="s">
        <v>132</v>
      </c>
    </row>
    <row r="15" spans="1:18" ht="26.4" x14ac:dyDescent="0.25">
      <c r="A15" s="18"/>
      <c r="B15" s="101">
        <v>94</v>
      </c>
      <c r="C15" s="101"/>
      <c r="D15" s="101"/>
      <c r="E15" s="101"/>
      <c r="F15" s="101">
        <f t="shared" si="0"/>
        <v>-94</v>
      </c>
      <c r="G15" s="101"/>
      <c r="H15" s="101">
        <v>0.2</v>
      </c>
      <c r="I15" s="101"/>
      <c r="J15" s="101">
        <f t="shared" si="1"/>
        <v>94.2</v>
      </c>
      <c r="K15" s="101"/>
      <c r="L15" s="101">
        <v>0.7</v>
      </c>
      <c r="M15" s="101"/>
      <c r="N15" s="99" t="str">
        <f t="shared" si="3"/>
        <v>Fail</v>
      </c>
      <c r="O15" s="99" t="str">
        <f t="shared" si="2"/>
        <v>Pass</v>
      </c>
      <c r="P15" s="102"/>
      <c r="Q15" s="103"/>
      <c r="R15" s="22" t="s">
        <v>132</v>
      </c>
    </row>
    <row r="16" spans="1:18" ht="26.4" x14ac:dyDescent="0.25">
      <c r="A16" s="18"/>
      <c r="B16" s="101">
        <v>94</v>
      </c>
      <c r="C16" s="101"/>
      <c r="D16" s="101"/>
      <c r="E16" s="101"/>
      <c r="F16" s="101">
        <f t="shared" si="0"/>
        <v>-94</v>
      </c>
      <c r="G16" s="101"/>
      <c r="H16" s="101">
        <v>0.2</v>
      </c>
      <c r="I16" s="101"/>
      <c r="J16" s="101">
        <f t="shared" si="1"/>
        <v>94.2</v>
      </c>
      <c r="K16" s="101"/>
      <c r="L16" s="101">
        <v>0.7</v>
      </c>
      <c r="M16" s="101"/>
      <c r="N16" s="99" t="str">
        <f t="shared" si="3"/>
        <v>Fail</v>
      </c>
      <c r="O16" s="99" t="str">
        <f t="shared" si="2"/>
        <v>Pass</v>
      </c>
      <c r="P16" s="100"/>
      <c r="Q16" s="100"/>
      <c r="R16" s="22" t="s">
        <v>132</v>
      </c>
    </row>
    <row r="17" spans="1:18" ht="26.4" x14ac:dyDescent="0.25">
      <c r="A17" s="18"/>
      <c r="B17" s="101">
        <v>94</v>
      </c>
      <c r="C17" s="101"/>
      <c r="D17" s="101"/>
      <c r="E17" s="101"/>
      <c r="F17" s="101">
        <f t="shared" si="0"/>
        <v>-94</v>
      </c>
      <c r="G17" s="101"/>
      <c r="H17" s="101">
        <v>0.2</v>
      </c>
      <c r="I17" s="101"/>
      <c r="J17" s="101">
        <f t="shared" si="1"/>
        <v>94.2</v>
      </c>
      <c r="K17" s="101"/>
      <c r="L17" s="101">
        <v>0.7</v>
      </c>
      <c r="M17" s="101"/>
      <c r="N17" s="99" t="str">
        <f t="shared" si="3"/>
        <v>Fail</v>
      </c>
      <c r="O17" s="99" t="str">
        <f t="shared" si="2"/>
        <v>Pass</v>
      </c>
      <c r="P17" s="100"/>
      <c r="Q17" s="100"/>
      <c r="R17" s="22" t="s">
        <v>132</v>
      </c>
    </row>
    <row r="18" spans="1:18" ht="26.4" x14ac:dyDescent="0.25">
      <c r="A18" s="18"/>
      <c r="B18" s="101">
        <v>94</v>
      </c>
      <c r="C18" s="101"/>
      <c r="D18" s="101"/>
      <c r="E18" s="101"/>
      <c r="F18" s="101">
        <f t="shared" si="0"/>
        <v>-94</v>
      </c>
      <c r="G18" s="101"/>
      <c r="H18" s="101">
        <v>0.2</v>
      </c>
      <c r="I18" s="101"/>
      <c r="J18" s="101">
        <f t="shared" si="1"/>
        <v>94.2</v>
      </c>
      <c r="K18" s="101"/>
      <c r="L18" s="101">
        <v>0.7</v>
      </c>
      <c r="M18" s="101"/>
      <c r="N18" s="99" t="str">
        <f t="shared" si="3"/>
        <v>Fail</v>
      </c>
      <c r="O18" s="99" t="str">
        <f t="shared" si="2"/>
        <v>Pass</v>
      </c>
      <c r="P18" s="100"/>
      <c r="Q18" s="100"/>
      <c r="R18" s="22" t="s">
        <v>132</v>
      </c>
    </row>
    <row r="19" spans="1:18" ht="26.4" x14ac:dyDescent="0.25">
      <c r="A19" s="18"/>
      <c r="B19" s="101">
        <v>94</v>
      </c>
      <c r="C19" s="101"/>
      <c r="D19" s="101"/>
      <c r="E19" s="101"/>
      <c r="F19" s="101">
        <f t="shared" si="0"/>
        <v>-94</v>
      </c>
      <c r="G19" s="101"/>
      <c r="H19" s="101">
        <v>0.2</v>
      </c>
      <c r="I19" s="101"/>
      <c r="J19" s="101">
        <f t="shared" si="1"/>
        <v>94.2</v>
      </c>
      <c r="K19" s="101"/>
      <c r="L19" s="101">
        <v>0.7</v>
      </c>
      <c r="M19" s="101"/>
      <c r="N19" s="99" t="str">
        <f t="shared" si="3"/>
        <v>Fail</v>
      </c>
      <c r="O19" s="99" t="str">
        <f t="shared" si="2"/>
        <v>Pass</v>
      </c>
      <c r="P19" s="100"/>
      <c r="Q19" s="100"/>
      <c r="R19" s="22" t="s">
        <v>132</v>
      </c>
    </row>
    <row r="20" spans="1:18" ht="26.4" x14ac:dyDescent="0.25">
      <c r="A20" s="18"/>
      <c r="B20" s="101">
        <v>94</v>
      </c>
      <c r="C20" s="101"/>
      <c r="D20" s="101"/>
      <c r="E20" s="101"/>
      <c r="F20" s="101">
        <f t="shared" si="0"/>
        <v>-94</v>
      </c>
      <c r="G20" s="101"/>
      <c r="H20" s="101">
        <v>0.2</v>
      </c>
      <c r="I20" s="101"/>
      <c r="J20" s="101">
        <f t="shared" si="1"/>
        <v>94.2</v>
      </c>
      <c r="K20" s="101"/>
      <c r="L20" s="101">
        <v>0.7</v>
      </c>
      <c r="M20" s="101"/>
      <c r="N20" s="99" t="str">
        <f t="shared" si="3"/>
        <v>Fail</v>
      </c>
      <c r="O20" s="99" t="str">
        <f t="shared" si="2"/>
        <v>Pass</v>
      </c>
      <c r="P20" s="100"/>
      <c r="Q20" s="100"/>
      <c r="R20" s="22" t="s">
        <v>132</v>
      </c>
    </row>
    <row r="21" spans="1:18" ht="26.4" x14ac:dyDescent="0.25">
      <c r="A21" s="18"/>
      <c r="B21" s="101">
        <v>94</v>
      </c>
      <c r="C21" s="101"/>
      <c r="D21" s="101"/>
      <c r="E21" s="101"/>
      <c r="F21" s="101">
        <f t="shared" si="0"/>
        <v>-94</v>
      </c>
      <c r="G21" s="101"/>
      <c r="H21" s="101">
        <v>0.2</v>
      </c>
      <c r="I21" s="101"/>
      <c r="J21" s="101">
        <f t="shared" si="1"/>
        <v>94.2</v>
      </c>
      <c r="K21" s="101"/>
      <c r="L21" s="101">
        <v>0.7</v>
      </c>
      <c r="M21" s="101"/>
      <c r="N21" s="99" t="str">
        <f t="shared" si="3"/>
        <v>Fail</v>
      </c>
      <c r="O21" s="99" t="str">
        <f t="shared" si="2"/>
        <v>Pass</v>
      </c>
      <c r="P21" s="100"/>
      <c r="Q21" s="100"/>
      <c r="R21" s="22" t="s">
        <v>132</v>
      </c>
    </row>
    <row r="22" spans="1:18" ht="26.4" x14ac:dyDescent="0.25">
      <c r="A22" s="18"/>
      <c r="B22" s="101">
        <v>94</v>
      </c>
      <c r="C22" s="101"/>
      <c r="D22" s="101"/>
      <c r="E22" s="101"/>
      <c r="F22" s="101">
        <f t="shared" si="0"/>
        <v>-94</v>
      </c>
      <c r="G22" s="101"/>
      <c r="H22" s="101">
        <v>0.2</v>
      </c>
      <c r="I22" s="101"/>
      <c r="J22" s="101">
        <f t="shared" si="1"/>
        <v>94.2</v>
      </c>
      <c r="K22" s="101"/>
      <c r="L22" s="101">
        <v>0.7</v>
      </c>
      <c r="M22" s="101"/>
      <c r="N22" s="99" t="str">
        <f t="shared" si="3"/>
        <v>Fail</v>
      </c>
      <c r="O22" s="99" t="str">
        <f t="shared" si="2"/>
        <v>Pass</v>
      </c>
      <c r="P22" s="100"/>
      <c r="Q22" s="100"/>
      <c r="R22" s="22" t="s">
        <v>132</v>
      </c>
    </row>
    <row r="23" spans="1:18" ht="26.4" x14ac:dyDescent="0.25">
      <c r="A23" s="18"/>
      <c r="B23" s="101">
        <v>94</v>
      </c>
      <c r="C23" s="101"/>
      <c r="D23" s="101"/>
      <c r="E23" s="101"/>
      <c r="F23" s="101">
        <f t="shared" si="0"/>
        <v>-94</v>
      </c>
      <c r="G23" s="101"/>
      <c r="H23" s="101">
        <v>0.2</v>
      </c>
      <c r="I23" s="101"/>
      <c r="J23" s="101">
        <f t="shared" si="1"/>
        <v>94.2</v>
      </c>
      <c r="K23" s="101"/>
      <c r="L23" s="101">
        <v>0.7</v>
      </c>
      <c r="M23" s="101"/>
      <c r="N23" s="99" t="str">
        <f t="shared" ref="N23:N36" si="4">IF(J23&lt;=L23,"Pass","Fail")</f>
        <v>Fail</v>
      </c>
      <c r="O23" s="99" t="str">
        <f t="shared" si="2"/>
        <v>Pass</v>
      </c>
      <c r="P23" s="100"/>
      <c r="Q23" s="100"/>
      <c r="R23" s="22" t="s">
        <v>132</v>
      </c>
    </row>
    <row r="24" spans="1:18" ht="26.4" x14ac:dyDescent="0.25">
      <c r="A24" s="18"/>
      <c r="B24" s="101">
        <v>94</v>
      </c>
      <c r="C24" s="101"/>
      <c r="D24" s="101"/>
      <c r="E24" s="101"/>
      <c r="F24" s="101">
        <f t="shared" si="0"/>
        <v>-94</v>
      </c>
      <c r="G24" s="101"/>
      <c r="H24" s="101">
        <v>0.2</v>
      </c>
      <c r="I24" s="101"/>
      <c r="J24" s="101">
        <f t="shared" si="1"/>
        <v>94.2</v>
      </c>
      <c r="K24" s="101"/>
      <c r="L24" s="101">
        <v>0.7</v>
      </c>
      <c r="M24" s="101"/>
      <c r="N24" s="99" t="str">
        <f t="shared" si="4"/>
        <v>Fail</v>
      </c>
      <c r="O24" s="99" t="str">
        <f t="shared" si="2"/>
        <v>Pass</v>
      </c>
      <c r="P24" s="100"/>
      <c r="Q24" s="100"/>
      <c r="R24" s="22" t="s">
        <v>132</v>
      </c>
    </row>
    <row r="25" spans="1:18" ht="26.4" x14ac:dyDescent="0.25">
      <c r="A25" s="18"/>
      <c r="B25" s="101">
        <v>94</v>
      </c>
      <c r="C25" s="101"/>
      <c r="D25" s="101"/>
      <c r="E25" s="101"/>
      <c r="F25" s="101">
        <f t="shared" si="0"/>
        <v>-94</v>
      </c>
      <c r="G25" s="101"/>
      <c r="H25" s="101">
        <v>0.2</v>
      </c>
      <c r="I25" s="101"/>
      <c r="J25" s="101">
        <f t="shared" si="1"/>
        <v>94.2</v>
      </c>
      <c r="K25" s="101"/>
      <c r="L25" s="101">
        <v>0.7</v>
      </c>
      <c r="M25" s="101"/>
      <c r="N25" s="99" t="str">
        <f t="shared" si="4"/>
        <v>Fail</v>
      </c>
      <c r="O25" s="99" t="str">
        <f t="shared" si="2"/>
        <v>Pass</v>
      </c>
      <c r="P25" s="100"/>
      <c r="Q25" s="100"/>
      <c r="R25" s="22" t="s">
        <v>132</v>
      </c>
    </row>
    <row r="26" spans="1:18" ht="26.4" x14ac:dyDescent="0.25">
      <c r="A26" s="18"/>
      <c r="B26" s="101">
        <v>94</v>
      </c>
      <c r="C26" s="101"/>
      <c r="D26" s="101"/>
      <c r="E26" s="101"/>
      <c r="F26" s="101">
        <f t="shared" si="0"/>
        <v>-94</v>
      </c>
      <c r="G26" s="101"/>
      <c r="H26" s="101">
        <v>0.2</v>
      </c>
      <c r="I26" s="101"/>
      <c r="J26" s="101">
        <f t="shared" si="1"/>
        <v>94.2</v>
      </c>
      <c r="K26" s="101"/>
      <c r="L26" s="101">
        <v>0.7</v>
      </c>
      <c r="M26" s="101"/>
      <c r="N26" s="99" t="str">
        <f t="shared" si="4"/>
        <v>Fail</v>
      </c>
      <c r="O26" s="99" t="str">
        <f t="shared" si="2"/>
        <v>Pass</v>
      </c>
      <c r="P26" s="100"/>
      <c r="Q26" s="100"/>
      <c r="R26" s="22" t="s">
        <v>132</v>
      </c>
    </row>
    <row r="27" spans="1:18" ht="26.4" x14ac:dyDescent="0.25">
      <c r="A27" s="18"/>
      <c r="B27" s="101">
        <v>94</v>
      </c>
      <c r="C27" s="101"/>
      <c r="D27" s="101"/>
      <c r="E27" s="101"/>
      <c r="F27" s="101">
        <f t="shared" si="0"/>
        <v>-94</v>
      </c>
      <c r="G27" s="101"/>
      <c r="H27" s="101">
        <v>0.2</v>
      </c>
      <c r="I27" s="101"/>
      <c r="J27" s="101">
        <f t="shared" si="1"/>
        <v>94.2</v>
      </c>
      <c r="K27" s="101"/>
      <c r="L27" s="101">
        <v>0.7</v>
      </c>
      <c r="M27" s="101"/>
      <c r="N27" s="99" t="str">
        <f t="shared" si="4"/>
        <v>Fail</v>
      </c>
      <c r="O27" s="99" t="str">
        <f t="shared" si="2"/>
        <v>Pass</v>
      </c>
      <c r="P27" s="100"/>
      <c r="Q27" s="100"/>
      <c r="R27" s="22" t="s">
        <v>132</v>
      </c>
    </row>
    <row r="28" spans="1:18" ht="26.4" x14ac:dyDescent="0.25">
      <c r="A28" s="18"/>
      <c r="B28" s="101">
        <v>94</v>
      </c>
      <c r="C28" s="101"/>
      <c r="D28" s="101"/>
      <c r="E28" s="101"/>
      <c r="F28" s="101">
        <f t="shared" si="0"/>
        <v>-94</v>
      </c>
      <c r="G28" s="101"/>
      <c r="H28" s="101">
        <v>0.2</v>
      </c>
      <c r="I28" s="101"/>
      <c r="J28" s="101">
        <f t="shared" si="1"/>
        <v>94.2</v>
      </c>
      <c r="K28" s="101"/>
      <c r="L28" s="101">
        <v>0.7</v>
      </c>
      <c r="M28" s="101"/>
      <c r="N28" s="99" t="str">
        <f t="shared" si="4"/>
        <v>Fail</v>
      </c>
      <c r="O28" s="99" t="str">
        <f t="shared" si="2"/>
        <v>Pass</v>
      </c>
      <c r="P28" s="100"/>
      <c r="Q28" s="100"/>
      <c r="R28" s="22" t="s">
        <v>132</v>
      </c>
    </row>
    <row r="29" spans="1:18" ht="26.4" x14ac:dyDescent="0.25">
      <c r="A29" s="18"/>
      <c r="B29" s="101">
        <v>94</v>
      </c>
      <c r="C29" s="101"/>
      <c r="D29" s="101"/>
      <c r="E29" s="101"/>
      <c r="F29" s="101">
        <f t="shared" si="0"/>
        <v>-94</v>
      </c>
      <c r="G29" s="101"/>
      <c r="H29" s="101">
        <v>0.2</v>
      </c>
      <c r="I29" s="101"/>
      <c r="J29" s="101">
        <f t="shared" si="1"/>
        <v>94.2</v>
      </c>
      <c r="K29" s="101"/>
      <c r="L29" s="101">
        <v>0.7</v>
      </c>
      <c r="M29" s="101"/>
      <c r="N29" s="99" t="str">
        <f t="shared" si="4"/>
        <v>Fail</v>
      </c>
      <c r="O29" s="99" t="str">
        <f t="shared" si="2"/>
        <v>Pass</v>
      </c>
      <c r="P29" s="100"/>
      <c r="Q29" s="100"/>
      <c r="R29" s="22" t="s">
        <v>132</v>
      </c>
    </row>
    <row r="30" spans="1:18" ht="26.4" x14ac:dyDescent="0.25">
      <c r="A30" s="18"/>
      <c r="B30" s="101">
        <v>94</v>
      </c>
      <c r="C30" s="101"/>
      <c r="D30" s="101"/>
      <c r="E30" s="101"/>
      <c r="F30" s="101">
        <f t="shared" si="0"/>
        <v>-94</v>
      </c>
      <c r="G30" s="101"/>
      <c r="H30" s="101">
        <v>0.2</v>
      </c>
      <c r="I30" s="101"/>
      <c r="J30" s="101">
        <f t="shared" si="1"/>
        <v>94.2</v>
      </c>
      <c r="K30" s="101"/>
      <c r="L30" s="101">
        <v>0.7</v>
      </c>
      <c r="M30" s="101"/>
      <c r="N30" s="99" t="str">
        <f t="shared" si="4"/>
        <v>Fail</v>
      </c>
      <c r="O30" s="99" t="str">
        <f t="shared" si="2"/>
        <v>Pass</v>
      </c>
      <c r="P30" s="100"/>
      <c r="Q30" s="100"/>
      <c r="R30" s="22" t="s">
        <v>132</v>
      </c>
    </row>
    <row r="31" spans="1:18" ht="26.4" x14ac:dyDescent="0.25">
      <c r="A31" s="18"/>
      <c r="B31" s="101">
        <v>94</v>
      </c>
      <c r="C31" s="101"/>
      <c r="D31" s="101"/>
      <c r="E31" s="101"/>
      <c r="F31" s="101">
        <f t="shared" si="0"/>
        <v>-94</v>
      </c>
      <c r="G31" s="101"/>
      <c r="H31" s="101">
        <v>0.2</v>
      </c>
      <c r="I31" s="101"/>
      <c r="J31" s="101">
        <f t="shared" si="1"/>
        <v>94.2</v>
      </c>
      <c r="K31" s="101"/>
      <c r="L31" s="101">
        <v>0.7</v>
      </c>
      <c r="M31" s="101"/>
      <c r="N31" s="99" t="str">
        <f t="shared" si="4"/>
        <v>Fail</v>
      </c>
      <c r="O31" s="99" t="str">
        <f t="shared" si="2"/>
        <v>Pass</v>
      </c>
      <c r="P31" s="100"/>
      <c r="Q31" s="100"/>
      <c r="R31" s="22" t="s">
        <v>132</v>
      </c>
    </row>
    <row r="32" spans="1:18" ht="26.4" x14ac:dyDescent="0.25">
      <c r="A32" s="18"/>
      <c r="B32" s="101">
        <v>94</v>
      </c>
      <c r="C32" s="101"/>
      <c r="D32" s="101"/>
      <c r="E32" s="101"/>
      <c r="F32" s="101">
        <f t="shared" si="0"/>
        <v>-94</v>
      </c>
      <c r="G32" s="101"/>
      <c r="H32" s="101">
        <v>0.2</v>
      </c>
      <c r="I32" s="101"/>
      <c r="J32" s="101">
        <f t="shared" si="1"/>
        <v>94.2</v>
      </c>
      <c r="K32" s="101"/>
      <c r="L32" s="101">
        <v>0.7</v>
      </c>
      <c r="M32" s="101"/>
      <c r="N32" s="99" t="str">
        <f t="shared" si="4"/>
        <v>Fail</v>
      </c>
      <c r="O32" s="99" t="str">
        <f t="shared" si="2"/>
        <v>Pass</v>
      </c>
      <c r="P32" s="100"/>
      <c r="Q32" s="100"/>
      <c r="R32" s="22" t="s">
        <v>132</v>
      </c>
    </row>
    <row r="33" spans="1:18" ht="26.4" x14ac:dyDescent="0.25">
      <c r="A33" s="18"/>
      <c r="B33" s="101">
        <v>94</v>
      </c>
      <c r="C33" s="101"/>
      <c r="D33" s="101"/>
      <c r="E33" s="101"/>
      <c r="F33" s="101">
        <f t="shared" si="0"/>
        <v>-94</v>
      </c>
      <c r="G33" s="101"/>
      <c r="H33" s="101">
        <v>0.2</v>
      </c>
      <c r="I33" s="101"/>
      <c r="J33" s="101">
        <f t="shared" si="1"/>
        <v>94.2</v>
      </c>
      <c r="K33" s="101"/>
      <c r="L33" s="101">
        <v>0.7</v>
      </c>
      <c r="M33" s="101"/>
      <c r="N33" s="99" t="str">
        <f t="shared" si="4"/>
        <v>Fail</v>
      </c>
      <c r="O33" s="99" t="str">
        <f t="shared" si="2"/>
        <v>Pass</v>
      </c>
      <c r="P33" s="100"/>
      <c r="Q33" s="100"/>
      <c r="R33" s="22" t="s">
        <v>132</v>
      </c>
    </row>
    <row r="34" spans="1:18" ht="26.4" x14ac:dyDescent="0.25">
      <c r="A34" s="18"/>
      <c r="B34" s="101">
        <v>94</v>
      </c>
      <c r="C34" s="101"/>
      <c r="D34" s="101"/>
      <c r="E34" s="101"/>
      <c r="F34" s="101">
        <f t="shared" si="0"/>
        <v>-94</v>
      </c>
      <c r="G34" s="101"/>
      <c r="H34" s="101">
        <v>0.2</v>
      </c>
      <c r="I34" s="101"/>
      <c r="J34" s="101">
        <f t="shared" si="1"/>
        <v>94.2</v>
      </c>
      <c r="K34" s="101"/>
      <c r="L34" s="101">
        <v>0.7</v>
      </c>
      <c r="M34" s="101"/>
      <c r="N34" s="99" t="str">
        <f t="shared" si="4"/>
        <v>Fail</v>
      </c>
      <c r="O34" s="99" t="str">
        <f t="shared" si="2"/>
        <v>Pass</v>
      </c>
      <c r="P34" s="100"/>
      <c r="Q34" s="100"/>
      <c r="R34" s="22" t="s">
        <v>132</v>
      </c>
    </row>
    <row r="35" spans="1:18" ht="26.4" x14ac:dyDescent="0.25">
      <c r="A35" s="18"/>
      <c r="B35" s="101">
        <v>94</v>
      </c>
      <c r="C35" s="101"/>
      <c r="D35" s="101"/>
      <c r="E35" s="101"/>
      <c r="F35" s="101">
        <f t="shared" si="0"/>
        <v>-94</v>
      </c>
      <c r="G35" s="101"/>
      <c r="H35" s="101">
        <v>0.2</v>
      </c>
      <c r="I35" s="101"/>
      <c r="J35" s="101">
        <f t="shared" si="1"/>
        <v>94.2</v>
      </c>
      <c r="K35" s="101"/>
      <c r="L35" s="101">
        <v>0.7</v>
      </c>
      <c r="M35" s="101"/>
      <c r="N35" s="99" t="str">
        <f t="shared" si="4"/>
        <v>Fail</v>
      </c>
      <c r="O35" s="99" t="str">
        <f t="shared" si="2"/>
        <v>Pass</v>
      </c>
      <c r="P35" s="100"/>
      <c r="Q35" s="100"/>
      <c r="R35" s="22" t="s">
        <v>132</v>
      </c>
    </row>
    <row r="36" spans="1:18" ht="26.4" x14ac:dyDescent="0.25">
      <c r="A36" s="18"/>
      <c r="B36" s="101">
        <v>94</v>
      </c>
      <c r="C36" s="101"/>
      <c r="D36" s="101"/>
      <c r="E36" s="101"/>
      <c r="F36" s="101">
        <f t="shared" si="0"/>
        <v>-94</v>
      </c>
      <c r="G36" s="101"/>
      <c r="H36" s="101">
        <v>0.2</v>
      </c>
      <c r="I36" s="101"/>
      <c r="J36" s="101">
        <f t="shared" si="1"/>
        <v>94.2</v>
      </c>
      <c r="K36" s="101"/>
      <c r="L36" s="101">
        <v>0.7</v>
      </c>
      <c r="M36" s="101"/>
      <c r="N36" s="99" t="str">
        <f t="shared" si="4"/>
        <v>Fail</v>
      </c>
      <c r="O36" s="99" t="str">
        <f t="shared" si="2"/>
        <v>Pass</v>
      </c>
      <c r="P36" s="100"/>
      <c r="Q36" s="100"/>
      <c r="R36" s="22" t="s">
        <v>132</v>
      </c>
    </row>
  </sheetData>
  <mergeCells count="235">
    <mergeCell ref="A1:Q1"/>
    <mergeCell ref="A7:A8"/>
    <mergeCell ref="B7:C8"/>
    <mergeCell ref="D7:E8"/>
    <mergeCell ref="F7:G8"/>
    <mergeCell ref="H7:I8"/>
    <mergeCell ref="J7:K8"/>
    <mergeCell ref="L7:M8"/>
    <mergeCell ref="N7:O8"/>
    <mergeCell ref="P7:Q8"/>
    <mergeCell ref="R7:R8"/>
    <mergeCell ref="B9:C9"/>
    <mergeCell ref="D9:E9"/>
    <mergeCell ref="F9:G9"/>
    <mergeCell ref="H9:I9"/>
    <mergeCell ref="J9:K9"/>
    <mergeCell ref="L9:M9"/>
    <mergeCell ref="N9:O9"/>
    <mergeCell ref="P9:Q9"/>
    <mergeCell ref="N10:O10"/>
    <mergeCell ref="P10:Q10"/>
    <mergeCell ref="B11:C11"/>
    <mergeCell ref="D11:E11"/>
    <mergeCell ref="F11:G11"/>
    <mergeCell ref="H11:I11"/>
    <mergeCell ref="J11:K11"/>
    <mergeCell ref="L11:M11"/>
    <mergeCell ref="N11:O11"/>
    <mergeCell ref="P11:Q11"/>
    <mergeCell ref="B10:C10"/>
    <mergeCell ref="D10:E10"/>
    <mergeCell ref="F10:G10"/>
    <mergeCell ref="H10:I10"/>
    <mergeCell ref="J10:K10"/>
    <mergeCell ref="L10:M10"/>
    <mergeCell ref="N12:O12"/>
    <mergeCell ref="P12:Q12"/>
    <mergeCell ref="B13:C13"/>
    <mergeCell ref="D13:E13"/>
    <mergeCell ref="F13:G13"/>
    <mergeCell ref="H13:I13"/>
    <mergeCell ref="J13:K13"/>
    <mergeCell ref="L13:M13"/>
    <mergeCell ref="N13:O13"/>
    <mergeCell ref="P13:Q13"/>
    <mergeCell ref="B12:C12"/>
    <mergeCell ref="D12:E12"/>
    <mergeCell ref="F12:G12"/>
    <mergeCell ref="H12:I12"/>
    <mergeCell ref="J12:K12"/>
    <mergeCell ref="L12:M12"/>
    <mergeCell ref="N14:O14"/>
    <mergeCell ref="P14:Q14"/>
    <mergeCell ref="B15:C15"/>
    <mergeCell ref="D15:E15"/>
    <mergeCell ref="F15:G15"/>
    <mergeCell ref="H15:I15"/>
    <mergeCell ref="J15:K15"/>
    <mergeCell ref="L15:M15"/>
    <mergeCell ref="N15:O15"/>
    <mergeCell ref="P15:Q15"/>
    <mergeCell ref="B14:C14"/>
    <mergeCell ref="D14:E14"/>
    <mergeCell ref="F14:G14"/>
    <mergeCell ref="H14:I14"/>
    <mergeCell ref="J14:K14"/>
    <mergeCell ref="L14:M14"/>
    <mergeCell ref="N16:O16"/>
    <mergeCell ref="P16:Q16"/>
    <mergeCell ref="B17:C17"/>
    <mergeCell ref="D17:E17"/>
    <mergeCell ref="F17:G17"/>
    <mergeCell ref="H17:I17"/>
    <mergeCell ref="J17:K17"/>
    <mergeCell ref="L17:M17"/>
    <mergeCell ref="N17:O17"/>
    <mergeCell ref="P17:Q17"/>
    <mergeCell ref="B16:C16"/>
    <mergeCell ref="D16:E16"/>
    <mergeCell ref="F16:G16"/>
    <mergeCell ref="H16:I16"/>
    <mergeCell ref="J16:K16"/>
    <mergeCell ref="L16:M16"/>
    <mergeCell ref="N18:O18"/>
    <mergeCell ref="P18:Q18"/>
    <mergeCell ref="B19:C19"/>
    <mergeCell ref="D19:E19"/>
    <mergeCell ref="F19:G19"/>
    <mergeCell ref="H19:I19"/>
    <mergeCell ref="J19:K19"/>
    <mergeCell ref="L19:M19"/>
    <mergeCell ref="N19:O19"/>
    <mergeCell ref="P19:Q19"/>
    <mergeCell ref="B18:C18"/>
    <mergeCell ref="D18:E18"/>
    <mergeCell ref="F18:G18"/>
    <mergeCell ref="H18:I18"/>
    <mergeCell ref="J18:K18"/>
    <mergeCell ref="L18:M18"/>
    <mergeCell ref="N20:O20"/>
    <mergeCell ref="P20:Q20"/>
    <mergeCell ref="B21:C21"/>
    <mergeCell ref="D21:E21"/>
    <mergeCell ref="F21:G21"/>
    <mergeCell ref="H21:I21"/>
    <mergeCell ref="J21:K21"/>
    <mergeCell ref="L21:M21"/>
    <mergeCell ref="N21:O21"/>
    <mergeCell ref="P21:Q21"/>
    <mergeCell ref="B20:C20"/>
    <mergeCell ref="D20:E20"/>
    <mergeCell ref="F20:G20"/>
    <mergeCell ref="H20:I20"/>
    <mergeCell ref="J20:K20"/>
    <mergeCell ref="L20:M20"/>
    <mergeCell ref="N22:O22"/>
    <mergeCell ref="P22:Q22"/>
    <mergeCell ref="B23:C23"/>
    <mergeCell ref="D23:E23"/>
    <mergeCell ref="F23:G23"/>
    <mergeCell ref="H23:I23"/>
    <mergeCell ref="J23:K23"/>
    <mergeCell ref="L23:M23"/>
    <mergeCell ref="N23:O23"/>
    <mergeCell ref="P23:Q23"/>
    <mergeCell ref="B22:C22"/>
    <mergeCell ref="D22:E22"/>
    <mergeCell ref="F22:G22"/>
    <mergeCell ref="H22:I22"/>
    <mergeCell ref="J22:K22"/>
    <mergeCell ref="L22:M22"/>
    <mergeCell ref="N24:O24"/>
    <mergeCell ref="P24:Q24"/>
    <mergeCell ref="B25:C25"/>
    <mergeCell ref="D25:E25"/>
    <mergeCell ref="F25:G25"/>
    <mergeCell ref="H25:I25"/>
    <mergeCell ref="J25:K25"/>
    <mergeCell ref="L25:M25"/>
    <mergeCell ref="N25:O25"/>
    <mergeCell ref="P25:Q25"/>
    <mergeCell ref="B24:C24"/>
    <mergeCell ref="D24:E24"/>
    <mergeCell ref="F24:G24"/>
    <mergeCell ref="H24:I24"/>
    <mergeCell ref="J24:K24"/>
    <mergeCell ref="L24:M24"/>
    <mergeCell ref="N26:O26"/>
    <mergeCell ref="P26:Q26"/>
    <mergeCell ref="B27:C27"/>
    <mergeCell ref="D27:E27"/>
    <mergeCell ref="F27:G27"/>
    <mergeCell ref="H27:I27"/>
    <mergeCell ref="J27:K27"/>
    <mergeCell ref="L27:M27"/>
    <mergeCell ref="N27:O27"/>
    <mergeCell ref="P27:Q27"/>
    <mergeCell ref="B26:C26"/>
    <mergeCell ref="D26:E26"/>
    <mergeCell ref="F26:G26"/>
    <mergeCell ref="H26:I26"/>
    <mergeCell ref="J26:K26"/>
    <mergeCell ref="L26:M26"/>
    <mergeCell ref="N28:O28"/>
    <mergeCell ref="P28:Q28"/>
    <mergeCell ref="B29:C29"/>
    <mergeCell ref="D29:E29"/>
    <mergeCell ref="F29:G29"/>
    <mergeCell ref="H29:I29"/>
    <mergeCell ref="J29:K29"/>
    <mergeCell ref="L29:M29"/>
    <mergeCell ref="N29:O29"/>
    <mergeCell ref="P29:Q29"/>
    <mergeCell ref="B28:C28"/>
    <mergeCell ref="D28:E28"/>
    <mergeCell ref="F28:G28"/>
    <mergeCell ref="H28:I28"/>
    <mergeCell ref="J28:K28"/>
    <mergeCell ref="L28:M28"/>
    <mergeCell ref="N30:O30"/>
    <mergeCell ref="P30:Q30"/>
    <mergeCell ref="B31:C31"/>
    <mergeCell ref="D31:E31"/>
    <mergeCell ref="F31:G31"/>
    <mergeCell ref="H31:I31"/>
    <mergeCell ref="J31:K31"/>
    <mergeCell ref="L31:M31"/>
    <mergeCell ref="N31:O31"/>
    <mergeCell ref="P31:Q31"/>
    <mergeCell ref="B30:C30"/>
    <mergeCell ref="D30:E30"/>
    <mergeCell ref="F30:G30"/>
    <mergeCell ref="H30:I30"/>
    <mergeCell ref="J30:K30"/>
    <mergeCell ref="L30:M30"/>
    <mergeCell ref="N32:O32"/>
    <mergeCell ref="P32:Q32"/>
    <mergeCell ref="B33:C33"/>
    <mergeCell ref="D33:E33"/>
    <mergeCell ref="F33:G33"/>
    <mergeCell ref="H33:I33"/>
    <mergeCell ref="J33:K33"/>
    <mergeCell ref="L33:M33"/>
    <mergeCell ref="N33:O33"/>
    <mergeCell ref="P33:Q33"/>
    <mergeCell ref="B32:C32"/>
    <mergeCell ref="D32:E32"/>
    <mergeCell ref="F32:G32"/>
    <mergeCell ref="H32:I32"/>
    <mergeCell ref="J32:K32"/>
    <mergeCell ref="L32:M32"/>
    <mergeCell ref="N36:O36"/>
    <mergeCell ref="P36:Q36"/>
    <mergeCell ref="B36:C36"/>
    <mergeCell ref="D36:E36"/>
    <mergeCell ref="F36:G36"/>
    <mergeCell ref="H36:I36"/>
    <mergeCell ref="J36:K36"/>
    <mergeCell ref="L36:M36"/>
    <mergeCell ref="N34:O34"/>
    <mergeCell ref="P34:Q34"/>
    <mergeCell ref="B35:C35"/>
    <mergeCell ref="D35:E35"/>
    <mergeCell ref="F35:G35"/>
    <mergeCell ref="H35:I35"/>
    <mergeCell ref="J35:K35"/>
    <mergeCell ref="L35:M35"/>
    <mergeCell ref="N35:O35"/>
    <mergeCell ref="P35:Q35"/>
    <mergeCell ref="B34:C34"/>
    <mergeCell ref="D34:E34"/>
    <mergeCell ref="F34:G34"/>
    <mergeCell ref="H34:I34"/>
    <mergeCell ref="J34:K34"/>
    <mergeCell ref="L34:M34"/>
  </mergeCells>
  <printOptions horizontalCentered="1"/>
  <pageMargins left="0.25" right="0.25729166666666697" top="0.5" bottom="0.52447916666666705" header="0.5" footer="0"/>
  <pageSetup scale="95" orientation="portrait" horizontalDpi="4294967293" verticalDpi="360" r:id="rId1"/>
  <headerFooter alignWithMargins="0">
    <oddFooter>&amp;L&amp;"TH Sarabun New,ธรรมดา"&amp;14หมายเลขแบบฟอร์ม : PM-LA-500-04 / วันที่ใช้งาน : 14-07-2018 / แก้ไขครั้งที่ : 00</oddFooter>
  </headerFooter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88BF2-7FE2-4CBF-A718-A107273A62F0}">
  <dimension ref="A1:R36"/>
  <sheetViews>
    <sheetView view="pageLayout" zoomScaleNormal="100" workbookViewId="0">
      <selection activeCell="P10" sqref="P10:Q10"/>
    </sheetView>
  </sheetViews>
  <sheetFormatPr defaultRowHeight="13.2" x14ac:dyDescent="0.25"/>
  <cols>
    <col min="1" max="1" width="9.8984375" style="1" customWidth="1"/>
    <col min="2" max="17" width="5.09765625" style="1" customWidth="1"/>
    <col min="18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18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3" spans="1:18" ht="18" customHeight="1" x14ac:dyDescent="0.25">
      <c r="A3" s="2" t="s">
        <v>19</v>
      </c>
      <c r="B3" s="3" t="s">
        <v>20</v>
      </c>
      <c r="C3" s="3"/>
      <c r="D3" s="3"/>
      <c r="G3" s="2" t="s">
        <v>16</v>
      </c>
      <c r="H3" s="3" t="s">
        <v>219</v>
      </c>
      <c r="I3" s="3"/>
      <c r="J3" s="3"/>
      <c r="N3" s="2" t="s">
        <v>2</v>
      </c>
      <c r="O3" s="3" t="s">
        <v>261</v>
      </c>
      <c r="P3" s="3"/>
      <c r="Q3" s="3"/>
    </row>
    <row r="4" spans="1:18" ht="18" customHeight="1" x14ac:dyDescent="0.25">
      <c r="A4" s="2" t="s">
        <v>17</v>
      </c>
      <c r="B4" s="3" t="s">
        <v>223</v>
      </c>
      <c r="C4" s="3"/>
      <c r="D4" s="3"/>
      <c r="G4" s="2" t="s">
        <v>3</v>
      </c>
      <c r="H4" s="3" t="s">
        <v>33</v>
      </c>
      <c r="I4" s="3"/>
      <c r="J4" s="3"/>
      <c r="N4" s="2" t="s">
        <v>14</v>
      </c>
      <c r="O4" s="3" t="s">
        <v>22</v>
      </c>
      <c r="P4" s="3"/>
      <c r="Q4" s="3"/>
    </row>
    <row r="5" spans="1:18" ht="18" customHeight="1" x14ac:dyDescent="0.25">
      <c r="A5" s="2" t="s">
        <v>18</v>
      </c>
      <c r="B5" s="3" t="s">
        <v>260</v>
      </c>
      <c r="C5" s="3"/>
      <c r="D5" s="3"/>
      <c r="G5" s="2" t="s">
        <v>13</v>
      </c>
      <c r="H5" s="3" t="s">
        <v>222</v>
      </c>
      <c r="I5" s="3"/>
      <c r="J5" s="3"/>
      <c r="N5" s="2" t="s">
        <v>15</v>
      </c>
      <c r="O5" s="10" t="s">
        <v>26</v>
      </c>
      <c r="P5" s="3"/>
      <c r="Q5" s="3"/>
    </row>
    <row r="7" spans="1:18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13</v>
      </c>
      <c r="M7" s="90"/>
      <c r="N7" s="61" t="s">
        <v>6</v>
      </c>
      <c r="O7" s="90"/>
      <c r="P7" s="61" t="s">
        <v>127</v>
      </c>
      <c r="Q7" s="90"/>
      <c r="R7" s="88" t="s">
        <v>126</v>
      </c>
    </row>
    <row r="8" spans="1:18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  <c r="R8" s="89"/>
    </row>
    <row r="9" spans="1:18" ht="26.4" x14ac:dyDescent="0.25">
      <c r="A9" s="18">
        <v>44911</v>
      </c>
      <c r="B9" s="101">
        <v>94</v>
      </c>
      <c r="C9" s="101"/>
      <c r="D9" s="101">
        <v>93.8</v>
      </c>
      <c r="E9" s="101"/>
      <c r="F9" s="101">
        <f t="shared" ref="F9:F36" si="0">D9-B9</f>
        <v>-0.20000000000000284</v>
      </c>
      <c r="G9" s="101"/>
      <c r="H9" s="101">
        <v>0.2</v>
      </c>
      <c r="I9" s="101"/>
      <c r="J9" s="101">
        <f t="shared" ref="J9:J36" si="1">ABS(H9)+ABS(F9)</f>
        <v>0.40000000000000285</v>
      </c>
      <c r="K9" s="101"/>
      <c r="L9" s="101">
        <v>0.7</v>
      </c>
      <c r="M9" s="101"/>
      <c r="N9" s="99" t="str">
        <f>IF(J9&lt;=L9,"Pass","Fail")</f>
        <v>Pass</v>
      </c>
      <c r="O9" s="99" t="str">
        <f t="shared" ref="O9:O36" si="2">IF(M9&lt;N9,"Pass","False")</f>
        <v>Pass</v>
      </c>
      <c r="P9" s="102" t="s">
        <v>262</v>
      </c>
      <c r="Q9" s="103"/>
      <c r="R9" s="22" t="s">
        <v>132</v>
      </c>
    </row>
    <row r="10" spans="1:18" ht="26.4" x14ac:dyDescent="0.25">
      <c r="A10" s="18"/>
      <c r="B10" s="101">
        <v>94</v>
      </c>
      <c r="C10" s="101"/>
      <c r="D10" s="101"/>
      <c r="E10" s="101"/>
      <c r="F10" s="101">
        <f t="shared" si="0"/>
        <v>-94</v>
      </c>
      <c r="G10" s="101"/>
      <c r="H10" s="101">
        <v>0.2</v>
      </c>
      <c r="I10" s="101"/>
      <c r="J10" s="101">
        <f t="shared" si="1"/>
        <v>94.2</v>
      </c>
      <c r="K10" s="101"/>
      <c r="L10" s="101">
        <v>0.7</v>
      </c>
      <c r="M10" s="101"/>
      <c r="N10" s="99" t="str">
        <f>IF(J10&lt;=L10,"Pass","Fail")</f>
        <v>Fail</v>
      </c>
      <c r="O10" s="99" t="str">
        <f t="shared" si="2"/>
        <v>Pass</v>
      </c>
      <c r="P10" s="100"/>
      <c r="Q10" s="100"/>
      <c r="R10" s="22" t="s">
        <v>132</v>
      </c>
    </row>
    <row r="11" spans="1:18" ht="26.4" x14ac:dyDescent="0.25">
      <c r="A11" s="18"/>
      <c r="B11" s="101">
        <v>94</v>
      </c>
      <c r="C11" s="101"/>
      <c r="D11" s="101"/>
      <c r="E11" s="101"/>
      <c r="F11" s="101">
        <f t="shared" si="0"/>
        <v>-94</v>
      </c>
      <c r="G11" s="101"/>
      <c r="H11" s="101">
        <v>0.2</v>
      </c>
      <c r="I11" s="101"/>
      <c r="J11" s="101">
        <f t="shared" si="1"/>
        <v>94.2</v>
      </c>
      <c r="K11" s="101"/>
      <c r="L11" s="101">
        <v>0.7</v>
      </c>
      <c r="M11" s="101"/>
      <c r="N11" s="99" t="str">
        <f>IF(J11&lt;=L11,"Pass","Fail")</f>
        <v>Fail</v>
      </c>
      <c r="O11" s="99" t="str">
        <f t="shared" si="2"/>
        <v>Pass</v>
      </c>
      <c r="P11" s="102"/>
      <c r="Q11" s="103"/>
      <c r="R11" s="22" t="s">
        <v>132</v>
      </c>
    </row>
    <row r="12" spans="1:18" ht="26.4" x14ac:dyDescent="0.25">
      <c r="A12" s="18"/>
      <c r="B12" s="101">
        <v>94</v>
      </c>
      <c r="C12" s="101"/>
      <c r="D12" s="101"/>
      <c r="E12" s="101"/>
      <c r="F12" s="101">
        <f t="shared" si="0"/>
        <v>-94</v>
      </c>
      <c r="G12" s="101"/>
      <c r="H12" s="101">
        <v>0.2</v>
      </c>
      <c r="I12" s="101"/>
      <c r="J12" s="101">
        <f t="shared" si="1"/>
        <v>94.2</v>
      </c>
      <c r="K12" s="101"/>
      <c r="L12" s="101">
        <v>0.7</v>
      </c>
      <c r="M12" s="101"/>
      <c r="N12" s="99" t="str">
        <f>IF(J12&lt;=L12,"Pass","Fail")</f>
        <v>Fail</v>
      </c>
      <c r="O12" s="99" t="str">
        <f t="shared" si="2"/>
        <v>Pass</v>
      </c>
      <c r="P12" s="102"/>
      <c r="Q12" s="103"/>
      <c r="R12" s="22" t="s">
        <v>132</v>
      </c>
    </row>
    <row r="13" spans="1:18" ht="26.4" x14ac:dyDescent="0.25">
      <c r="A13" s="18"/>
      <c r="B13" s="101">
        <v>94</v>
      </c>
      <c r="C13" s="101"/>
      <c r="D13" s="101"/>
      <c r="E13" s="101"/>
      <c r="F13" s="101">
        <f t="shared" si="0"/>
        <v>-94</v>
      </c>
      <c r="G13" s="101"/>
      <c r="H13" s="101">
        <v>0.2</v>
      </c>
      <c r="I13" s="101"/>
      <c r="J13" s="101">
        <f t="shared" si="1"/>
        <v>94.2</v>
      </c>
      <c r="K13" s="101"/>
      <c r="L13" s="101">
        <v>0.7</v>
      </c>
      <c r="M13" s="101"/>
      <c r="N13" s="99" t="str">
        <f t="shared" ref="N13:N22" si="3">IF(J13&lt;=L13,"Pass","Fail")</f>
        <v>Fail</v>
      </c>
      <c r="O13" s="99" t="str">
        <f t="shared" si="2"/>
        <v>Pass</v>
      </c>
      <c r="P13" s="100"/>
      <c r="Q13" s="100"/>
      <c r="R13" s="22" t="s">
        <v>132</v>
      </c>
    </row>
    <row r="14" spans="1:18" ht="26.4" x14ac:dyDescent="0.25">
      <c r="A14" s="18"/>
      <c r="B14" s="101">
        <v>94</v>
      </c>
      <c r="C14" s="101"/>
      <c r="D14" s="101"/>
      <c r="E14" s="101"/>
      <c r="F14" s="101">
        <f t="shared" si="0"/>
        <v>-94</v>
      </c>
      <c r="G14" s="101"/>
      <c r="H14" s="101">
        <v>0.2</v>
      </c>
      <c r="I14" s="101"/>
      <c r="J14" s="101">
        <f t="shared" si="1"/>
        <v>94.2</v>
      </c>
      <c r="K14" s="101"/>
      <c r="L14" s="101">
        <v>0.7</v>
      </c>
      <c r="M14" s="101"/>
      <c r="N14" s="99" t="str">
        <f t="shared" si="3"/>
        <v>Fail</v>
      </c>
      <c r="O14" s="99" t="str">
        <f t="shared" si="2"/>
        <v>Pass</v>
      </c>
      <c r="P14" s="102"/>
      <c r="Q14" s="103"/>
      <c r="R14" s="22" t="s">
        <v>132</v>
      </c>
    </row>
    <row r="15" spans="1:18" ht="26.4" x14ac:dyDescent="0.25">
      <c r="A15" s="18"/>
      <c r="B15" s="101">
        <v>94</v>
      </c>
      <c r="C15" s="101"/>
      <c r="D15" s="101"/>
      <c r="E15" s="101"/>
      <c r="F15" s="101">
        <f t="shared" si="0"/>
        <v>-94</v>
      </c>
      <c r="G15" s="101"/>
      <c r="H15" s="101">
        <v>0.2</v>
      </c>
      <c r="I15" s="101"/>
      <c r="J15" s="101">
        <f t="shared" si="1"/>
        <v>94.2</v>
      </c>
      <c r="K15" s="101"/>
      <c r="L15" s="101">
        <v>0.7</v>
      </c>
      <c r="M15" s="101"/>
      <c r="N15" s="99" t="str">
        <f t="shared" si="3"/>
        <v>Fail</v>
      </c>
      <c r="O15" s="99" t="str">
        <f t="shared" si="2"/>
        <v>Pass</v>
      </c>
      <c r="P15" s="102"/>
      <c r="Q15" s="103"/>
      <c r="R15" s="22" t="s">
        <v>132</v>
      </c>
    </row>
    <row r="16" spans="1:18" ht="26.4" x14ac:dyDescent="0.25">
      <c r="A16" s="18"/>
      <c r="B16" s="101">
        <v>94</v>
      </c>
      <c r="C16" s="101"/>
      <c r="D16" s="101"/>
      <c r="E16" s="101"/>
      <c r="F16" s="101">
        <f t="shared" si="0"/>
        <v>-94</v>
      </c>
      <c r="G16" s="101"/>
      <c r="H16" s="101">
        <v>0.2</v>
      </c>
      <c r="I16" s="101"/>
      <c r="J16" s="101">
        <f t="shared" si="1"/>
        <v>94.2</v>
      </c>
      <c r="K16" s="101"/>
      <c r="L16" s="101">
        <v>0.7</v>
      </c>
      <c r="M16" s="101"/>
      <c r="N16" s="99" t="str">
        <f t="shared" si="3"/>
        <v>Fail</v>
      </c>
      <c r="O16" s="99" t="str">
        <f t="shared" si="2"/>
        <v>Pass</v>
      </c>
      <c r="P16" s="100"/>
      <c r="Q16" s="100"/>
      <c r="R16" s="22" t="s">
        <v>132</v>
      </c>
    </row>
    <row r="17" spans="1:18" ht="26.4" x14ac:dyDescent="0.25">
      <c r="A17" s="18"/>
      <c r="B17" s="101">
        <v>94</v>
      </c>
      <c r="C17" s="101"/>
      <c r="D17" s="101"/>
      <c r="E17" s="101"/>
      <c r="F17" s="101">
        <f t="shared" si="0"/>
        <v>-94</v>
      </c>
      <c r="G17" s="101"/>
      <c r="H17" s="101">
        <v>0.2</v>
      </c>
      <c r="I17" s="101"/>
      <c r="J17" s="101">
        <f t="shared" si="1"/>
        <v>94.2</v>
      </c>
      <c r="K17" s="101"/>
      <c r="L17" s="101">
        <v>0.7</v>
      </c>
      <c r="M17" s="101"/>
      <c r="N17" s="99" t="str">
        <f t="shared" si="3"/>
        <v>Fail</v>
      </c>
      <c r="O17" s="99" t="str">
        <f t="shared" si="2"/>
        <v>Pass</v>
      </c>
      <c r="P17" s="100"/>
      <c r="Q17" s="100"/>
      <c r="R17" s="22" t="s">
        <v>132</v>
      </c>
    </row>
    <row r="18" spans="1:18" ht="26.4" x14ac:dyDescent="0.25">
      <c r="A18" s="18"/>
      <c r="B18" s="101">
        <v>94</v>
      </c>
      <c r="C18" s="101"/>
      <c r="D18" s="101"/>
      <c r="E18" s="101"/>
      <c r="F18" s="101">
        <f t="shared" si="0"/>
        <v>-94</v>
      </c>
      <c r="G18" s="101"/>
      <c r="H18" s="101">
        <v>0.2</v>
      </c>
      <c r="I18" s="101"/>
      <c r="J18" s="101">
        <f t="shared" si="1"/>
        <v>94.2</v>
      </c>
      <c r="K18" s="101"/>
      <c r="L18" s="101">
        <v>0.7</v>
      </c>
      <c r="M18" s="101"/>
      <c r="N18" s="99" t="str">
        <f t="shared" si="3"/>
        <v>Fail</v>
      </c>
      <c r="O18" s="99" t="str">
        <f t="shared" si="2"/>
        <v>Pass</v>
      </c>
      <c r="P18" s="100"/>
      <c r="Q18" s="100"/>
      <c r="R18" s="22" t="s">
        <v>132</v>
      </c>
    </row>
    <row r="19" spans="1:18" ht="26.4" x14ac:dyDescent="0.25">
      <c r="A19" s="18"/>
      <c r="B19" s="101">
        <v>94</v>
      </c>
      <c r="C19" s="101"/>
      <c r="D19" s="101"/>
      <c r="E19" s="101"/>
      <c r="F19" s="101">
        <f t="shared" si="0"/>
        <v>-94</v>
      </c>
      <c r="G19" s="101"/>
      <c r="H19" s="101">
        <v>0.2</v>
      </c>
      <c r="I19" s="101"/>
      <c r="J19" s="101">
        <f t="shared" si="1"/>
        <v>94.2</v>
      </c>
      <c r="K19" s="101"/>
      <c r="L19" s="101">
        <v>0.7</v>
      </c>
      <c r="M19" s="101"/>
      <c r="N19" s="99" t="str">
        <f t="shared" si="3"/>
        <v>Fail</v>
      </c>
      <c r="O19" s="99" t="str">
        <f t="shared" si="2"/>
        <v>Pass</v>
      </c>
      <c r="P19" s="100"/>
      <c r="Q19" s="100"/>
      <c r="R19" s="22" t="s">
        <v>132</v>
      </c>
    </row>
    <row r="20" spans="1:18" ht="26.4" x14ac:dyDescent="0.25">
      <c r="A20" s="18"/>
      <c r="B20" s="101">
        <v>94</v>
      </c>
      <c r="C20" s="101"/>
      <c r="D20" s="101"/>
      <c r="E20" s="101"/>
      <c r="F20" s="101">
        <f t="shared" si="0"/>
        <v>-94</v>
      </c>
      <c r="G20" s="101"/>
      <c r="H20" s="101">
        <v>0.2</v>
      </c>
      <c r="I20" s="101"/>
      <c r="J20" s="101">
        <f t="shared" si="1"/>
        <v>94.2</v>
      </c>
      <c r="K20" s="101"/>
      <c r="L20" s="101">
        <v>0.7</v>
      </c>
      <c r="M20" s="101"/>
      <c r="N20" s="99" t="str">
        <f t="shared" si="3"/>
        <v>Fail</v>
      </c>
      <c r="O20" s="99" t="str">
        <f t="shared" si="2"/>
        <v>Pass</v>
      </c>
      <c r="P20" s="100"/>
      <c r="Q20" s="100"/>
      <c r="R20" s="22" t="s">
        <v>132</v>
      </c>
    </row>
    <row r="21" spans="1:18" ht="26.4" x14ac:dyDescent="0.25">
      <c r="A21" s="18"/>
      <c r="B21" s="101">
        <v>94</v>
      </c>
      <c r="C21" s="101"/>
      <c r="D21" s="101"/>
      <c r="E21" s="101"/>
      <c r="F21" s="101">
        <f t="shared" si="0"/>
        <v>-94</v>
      </c>
      <c r="G21" s="101"/>
      <c r="H21" s="101">
        <v>0.2</v>
      </c>
      <c r="I21" s="101"/>
      <c r="J21" s="101">
        <f t="shared" si="1"/>
        <v>94.2</v>
      </c>
      <c r="K21" s="101"/>
      <c r="L21" s="101">
        <v>0.7</v>
      </c>
      <c r="M21" s="101"/>
      <c r="N21" s="99" t="str">
        <f t="shared" si="3"/>
        <v>Fail</v>
      </c>
      <c r="O21" s="99" t="str">
        <f t="shared" si="2"/>
        <v>Pass</v>
      </c>
      <c r="P21" s="100"/>
      <c r="Q21" s="100"/>
      <c r="R21" s="22" t="s">
        <v>132</v>
      </c>
    </row>
    <row r="22" spans="1:18" ht="26.4" x14ac:dyDescent="0.25">
      <c r="A22" s="18"/>
      <c r="B22" s="101">
        <v>94</v>
      </c>
      <c r="C22" s="101"/>
      <c r="D22" s="101"/>
      <c r="E22" s="101"/>
      <c r="F22" s="101">
        <f t="shared" si="0"/>
        <v>-94</v>
      </c>
      <c r="G22" s="101"/>
      <c r="H22" s="101">
        <v>0.2</v>
      </c>
      <c r="I22" s="101"/>
      <c r="J22" s="101">
        <f t="shared" si="1"/>
        <v>94.2</v>
      </c>
      <c r="K22" s="101"/>
      <c r="L22" s="101">
        <v>0.7</v>
      </c>
      <c r="M22" s="101"/>
      <c r="N22" s="99" t="str">
        <f t="shared" si="3"/>
        <v>Fail</v>
      </c>
      <c r="O22" s="99" t="str">
        <f t="shared" si="2"/>
        <v>Pass</v>
      </c>
      <c r="P22" s="100"/>
      <c r="Q22" s="100"/>
      <c r="R22" s="22" t="s">
        <v>132</v>
      </c>
    </row>
    <row r="23" spans="1:18" ht="26.4" x14ac:dyDescent="0.25">
      <c r="A23" s="18"/>
      <c r="B23" s="101">
        <v>94</v>
      </c>
      <c r="C23" s="101"/>
      <c r="D23" s="101"/>
      <c r="E23" s="101"/>
      <c r="F23" s="101">
        <f t="shared" si="0"/>
        <v>-94</v>
      </c>
      <c r="G23" s="101"/>
      <c r="H23" s="101">
        <v>0.2</v>
      </c>
      <c r="I23" s="101"/>
      <c r="J23" s="101">
        <f t="shared" si="1"/>
        <v>94.2</v>
      </c>
      <c r="K23" s="101"/>
      <c r="L23" s="101">
        <v>0.7</v>
      </c>
      <c r="M23" s="101"/>
      <c r="N23" s="99" t="str">
        <f t="shared" ref="N23:N36" si="4">IF(J23&lt;=L23,"Pass","Fail")</f>
        <v>Fail</v>
      </c>
      <c r="O23" s="99" t="str">
        <f t="shared" si="2"/>
        <v>Pass</v>
      </c>
      <c r="P23" s="100"/>
      <c r="Q23" s="100"/>
      <c r="R23" s="22" t="s">
        <v>132</v>
      </c>
    </row>
    <row r="24" spans="1:18" ht="26.4" x14ac:dyDescent="0.25">
      <c r="A24" s="18"/>
      <c r="B24" s="101">
        <v>94</v>
      </c>
      <c r="C24" s="101"/>
      <c r="D24" s="101"/>
      <c r="E24" s="101"/>
      <c r="F24" s="101">
        <f t="shared" si="0"/>
        <v>-94</v>
      </c>
      <c r="G24" s="101"/>
      <c r="H24" s="101">
        <v>0.2</v>
      </c>
      <c r="I24" s="101"/>
      <c r="J24" s="101">
        <f t="shared" si="1"/>
        <v>94.2</v>
      </c>
      <c r="K24" s="101"/>
      <c r="L24" s="101">
        <v>0.7</v>
      </c>
      <c r="M24" s="101"/>
      <c r="N24" s="99" t="str">
        <f t="shared" si="4"/>
        <v>Fail</v>
      </c>
      <c r="O24" s="99" t="str">
        <f t="shared" si="2"/>
        <v>Pass</v>
      </c>
      <c r="P24" s="100"/>
      <c r="Q24" s="100"/>
      <c r="R24" s="22" t="s">
        <v>132</v>
      </c>
    </row>
    <row r="25" spans="1:18" ht="26.4" x14ac:dyDescent="0.25">
      <c r="A25" s="18"/>
      <c r="B25" s="101">
        <v>94</v>
      </c>
      <c r="C25" s="101"/>
      <c r="D25" s="101"/>
      <c r="E25" s="101"/>
      <c r="F25" s="101">
        <f t="shared" si="0"/>
        <v>-94</v>
      </c>
      <c r="G25" s="101"/>
      <c r="H25" s="101">
        <v>0.2</v>
      </c>
      <c r="I25" s="101"/>
      <c r="J25" s="101">
        <f t="shared" si="1"/>
        <v>94.2</v>
      </c>
      <c r="K25" s="101"/>
      <c r="L25" s="101">
        <v>0.7</v>
      </c>
      <c r="M25" s="101"/>
      <c r="N25" s="99" t="str">
        <f t="shared" si="4"/>
        <v>Fail</v>
      </c>
      <c r="O25" s="99" t="str">
        <f t="shared" si="2"/>
        <v>Pass</v>
      </c>
      <c r="P25" s="100"/>
      <c r="Q25" s="100"/>
      <c r="R25" s="22" t="s">
        <v>132</v>
      </c>
    </row>
    <row r="26" spans="1:18" ht="26.4" x14ac:dyDescent="0.25">
      <c r="A26" s="18"/>
      <c r="B26" s="101">
        <v>94</v>
      </c>
      <c r="C26" s="101"/>
      <c r="D26" s="101"/>
      <c r="E26" s="101"/>
      <c r="F26" s="101">
        <f t="shared" si="0"/>
        <v>-94</v>
      </c>
      <c r="G26" s="101"/>
      <c r="H26" s="101">
        <v>0.2</v>
      </c>
      <c r="I26" s="101"/>
      <c r="J26" s="101">
        <f t="shared" si="1"/>
        <v>94.2</v>
      </c>
      <c r="K26" s="101"/>
      <c r="L26" s="101">
        <v>0.7</v>
      </c>
      <c r="M26" s="101"/>
      <c r="N26" s="99" t="str">
        <f t="shared" si="4"/>
        <v>Fail</v>
      </c>
      <c r="O26" s="99" t="str">
        <f t="shared" si="2"/>
        <v>Pass</v>
      </c>
      <c r="P26" s="100"/>
      <c r="Q26" s="100"/>
      <c r="R26" s="22" t="s">
        <v>132</v>
      </c>
    </row>
    <row r="27" spans="1:18" ht="26.4" x14ac:dyDescent="0.25">
      <c r="A27" s="18"/>
      <c r="B27" s="101">
        <v>94</v>
      </c>
      <c r="C27" s="101"/>
      <c r="D27" s="101"/>
      <c r="E27" s="101"/>
      <c r="F27" s="101">
        <f t="shared" si="0"/>
        <v>-94</v>
      </c>
      <c r="G27" s="101"/>
      <c r="H27" s="101">
        <v>0.2</v>
      </c>
      <c r="I27" s="101"/>
      <c r="J27" s="101">
        <f t="shared" si="1"/>
        <v>94.2</v>
      </c>
      <c r="K27" s="101"/>
      <c r="L27" s="101">
        <v>0.7</v>
      </c>
      <c r="M27" s="101"/>
      <c r="N27" s="99" t="str">
        <f t="shared" si="4"/>
        <v>Fail</v>
      </c>
      <c r="O27" s="99" t="str">
        <f t="shared" si="2"/>
        <v>Pass</v>
      </c>
      <c r="P27" s="100"/>
      <c r="Q27" s="100"/>
      <c r="R27" s="22" t="s">
        <v>132</v>
      </c>
    </row>
    <row r="28" spans="1:18" ht="26.4" x14ac:dyDescent="0.25">
      <c r="A28" s="18"/>
      <c r="B28" s="101">
        <v>94</v>
      </c>
      <c r="C28" s="101"/>
      <c r="D28" s="101"/>
      <c r="E28" s="101"/>
      <c r="F28" s="101">
        <f t="shared" si="0"/>
        <v>-94</v>
      </c>
      <c r="G28" s="101"/>
      <c r="H28" s="101">
        <v>0.2</v>
      </c>
      <c r="I28" s="101"/>
      <c r="J28" s="101">
        <f t="shared" si="1"/>
        <v>94.2</v>
      </c>
      <c r="K28" s="101"/>
      <c r="L28" s="101">
        <v>0.7</v>
      </c>
      <c r="M28" s="101"/>
      <c r="N28" s="99" t="str">
        <f t="shared" si="4"/>
        <v>Fail</v>
      </c>
      <c r="O28" s="99" t="str">
        <f t="shared" si="2"/>
        <v>Pass</v>
      </c>
      <c r="P28" s="100"/>
      <c r="Q28" s="100"/>
      <c r="R28" s="22" t="s">
        <v>132</v>
      </c>
    </row>
    <row r="29" spans="1:18" ht="26.4" x14ac:dyDescent="0.25">
      <c r="A29" s="18"/>
      <c r="B29" s="101">
        <v>94</v>
      </c>
      <c r="C29" s="101"/>
      <c r="D29" s="101"/>
      <c r="E29" s="101"/>
      <c r="F29" s="101">
        <f t="shared" si="0"/>
        <v>-94</v>
      </c>
      <c r="G29" s="101"/>
      <c r="H29" s="101">
        <v>0.2</v>
      </c>
      <c r="I29" s="101"/>
      <c r="J29" s="101">
        <f t="shared" si="1"/>
        <v>94.2</v>
      </c>
      <c r="K29" s="101"/>
      <c r="L29" s="101">
        <v>0.7</v>
      </c>
      <c r="M29" s="101"/>
      <c r="N29" s="99" t="str">
        <f t="shared" si="4"/>
        <v>Fail</v>
      </c>
      <c r="O29" s="99" t="str">
        <f t="shared" si="2"/>
        <v>Pass</v>
      </c>
      <c r="P29" s="100"/>
      <c r="Q29" s="100"/>
      <c r="R29" s="22" t="s">
        <v>132</v>
      </c>
    </row>
    <row r="30" spans="1:18" ht="26.4" x14ac:dyDescent="0.25">
      <c r="A30" s="18"/>
      <c r="B30" s="101">
        <v>94</v>
      </c>
      <c r="C30" s="101"/>
      <c r="D30" s="101"/>
      <c r="E30" s="101"/>
      <c r="F30" s="101">
        <f t="shared" si="0"/>
        <v>-94</v>
      </c>
      <c r="G30" s="101"/>
      <c r="H30" s="101">
        <v>0.2</v>
      </c>
      <c r="I30" s="101"/>
      <c r="J30" s="101">
        <f t="shared" si="1"/>
        <v>94.2</v>
      </c>
      <c r="K30" s="101"/>
      <c r="L30" s="101">
        <v>0.7</v>
      </c>
      <c r="M30" s="101"/>
      <c r="N30" s="99" t="str">
        <f t="shared" si="4"/>
        <v>Fail</v>
      </c>
      <c r="O30" s="99" t="str">
        <f t="shared" si="2"/>
        <v>Pass</v>
      </c>
      <c r="P30" s="100"/>
      <c r="Q30" s="100"/>
      <c r="R30" s="22" t="s">
        <v>132</v>
      </c>
    </row>
    <row r="31" spans="1:18" ht="26.4" x14ac:dyDescent="0.25">
      <c r="A31" s="18"/>
      <c r="B31" s="101">
        <v>94</v>
      </c>
      <c r="C31" s="101"/>
      <c r="D31" s="101"/>
      <c r="E31" s="101"/>
      <c r="F31" s="101">
        <f t="shared" si="0"/>
        <v>-94</v>
      </c>
      <c r="G31" s="101"/>
      <c r="H31" s="101">
        <v>0.2</v>
      </c>
      <c r="I31" s="101"/>
      <c r="J31" s="101">
        <f t="shared" si="1"/>
        <v>94.2</v>
      </c>
      <c r="K31" s="101"/>
      <c r="L31" s="101">
        <v>0.7</v>
      </c>
      <c r="M31" s="101"/>
      <c r="N31" s="99" t="str">
        <f t="shared" si="4"/>
        <v>Fail</v>
      </c>
      <c r="O31" s="99" t="str">
        <f t="shared" si="2"/>
        <v>Pass</v>
      </c>
      <c r="P31" s="100"/>
      <c r="Q31" s="100"/>
      <c r="R31" s="22" t="s">
        <v>132</v>
      </c>
    </row>
    <row r="32" spans="1:18" ht="26.4" x14ac:dyDescent="0.25">
      <c r="A32" s="18"/>
      <c r="B32" s="101">
        <v>94</v>
      </c>
      <c r="C32" s="101"/>
      <c r="D32" s="101"/>
      <c r="E32" s="101"/>
      <c r="F32" s="101">
        <f t="shared" si="0"/>
        <v>-94</v>
      </c>
      <c r="G32" s="101"/>
      <c r="H32" s="101">
        <v>0.2</v>
      </c>
      <c r="I32" s="101"/>
      <c r="J32" s="101">
        <f t="shared" si="1"/>
        <v>94.2</v>
      </c>
      <c r="K32" s="101"/>
      <c r="L32" s="101">
        <v>0.7</v>
      </c>
      <c r="M32" s="101"/>
      <c r="N32" s="99" t="str">
        <f t="shared" si="4"/>
        <v>Fail</v>
      </c>
      <c r="O32" s="99" t="str">
        <f t="shared" si="2"/>
        <v>Pass</v>
      </c>
      <c r="P32" s="100"/>
      <c r="Q32" s="100"/>
      <c r="R32" s="22" t="s">
        <v>132</v>
      </c>
    </row>
    <row r="33" spans="1:18" ht="26.4" x14ac:dyDescent="0.25">
      <c r="A33" s="18"/>
      <c r="B33" s="101">
        <v>94</v>
      </c>
      <c r="C33" s="101"/>
      <c r="D33" s="101"/>
      <c r="E33" s="101"/>
      <c r="F33" s="101">
        <f t="shared" si="0"/>
        <v>-94</v>
      </c>
      <c r="G33" s="101"/>
      <c r="H33" s="101">
        <v>0.2</v>
      </c>
      <c r="I33" s="101"/>
      <c r="J33" s="101">
        <f t="shared" si="1"/>
        <v>94.2</v>
      </c>
      <c r="K33" s="101"/>
      <c r="L33" s="101">
        <v>0.7</v>
      </c>
      <c r="M33" s="101"/>
      <c r="N33" s="99" t="str">
        <f t="shared" si="4"/>
        <v>Fail</v>
      </c>
      <c r="O33" s="99" t="str">
        <f t="shared" si="2"/>
        <v>Pass</v>
      </c>
      <c r="P33" s="100"/>
      <c r="Q33" s="100"/>
      <c r="R33" s="22" t="s">
        <v>132</v>
      </c>
    </row>
    <row r="34" spans="1:18" ht="26.4" x14ac:dyDescent="0.25">
      <c r="A34" s="18"/>
      <c r="B34" s="101">
        <v>94</v>
      </c>
      <c r="C34" s="101"/>
      <c r="D34" s="101"/>
      <c r="E34" s="101"/>
      <c r="F34" s="101">
        <f t="shared" si="0"/>
        <v>-94</v>
      </c>
      <c r="G34" s="101"/>
      <c r="H34" s="101">
        <v>0.2</v>
      </c>
      <c r="I34" s="101"/>
      <c r="J34" s="101">
        <f t="shared" si="1"/>
        <v>94.2</v>
      </c>
      <c r="K34" s="101"/>
      <c r="L34" s="101">
        <v>0.7</v>
      </c>
      <c r="M34" s="101"/>
      <c r="N34" s="99" t="str">
        <f t="shared" si="4"/>
        <v>Fail</v>
      </c>
      <c r="O34" s="99" t="str">
        <f t="shared" si="2"/>
        <v>Pass</v>
      </c>
      <c r="P34" s="100"/>
      <c r="Q34" s="100"/>
      <c r="R34" s="22" t="s">
        <v>132</v>
      </c>
    </row>
    <row r="35" spans="1:18" ht="26.4" x14ac:dyDescent="0.25">
      <c r="A35" s="18"/>
      <c r="B35" s="101">
        <v>94</v>
      </c>
      <c r="C35" s="101"/>
      <c r="D35" s="101"/>
      <c r="E35" s="101"/>
      <c r="F35" s="101">
        <f t="shared" si="0"/>
        <v>-94</v>
      </c>
      <c r="G35" s="101"/>
      <c r="H35" s="101">
        <v>0.2</v>
      </c>
      <c r="I35" s="101"/>
      <c r="J35" s="101">
        <f t="shared" si="1"/>
        <v>94.2</v>
      </c>
      <c r="K35" s="101"/>
      <c r="L35" s="101">
        <v>0.7</v>
      </c>
      <c r="M35" s="101"/>
      <c r="N35" s="99" t="str">
        <f t="shared" si="4"/>
        <v>Fail</v>
      </c>
      <c r="O35" s="99" t="str">
        <f t="shared" si="2"/>
        <v>Pass</v>
      </c>
      <c r="P35" s="100"/>
      <c r="Q35" s="100"/>
      <c r="R35" s="22" t="s">
        <v>132</v>
      </c>
    </row>
    <row r="36" spans="1:18" ht="26.4" x14ac:dyDescent="0.25">
      <c r="A36" s="18"/>
      <c r="B36" s="101">
        <v>94</v>
      </c>
      <c r="C36" s="101"/>
      <c r="D36" s="101"/>
      <c r="E36" s="101"/>
      <c r="F36" s="101">
        <f t="shared" si="0"/>
        <v>-94</v>
      </c>
      <c r="G36" s="101"/>
      <c r="H36" s="101">
        <v>0.2</v>
      </c>
      <c r="I36" s="101"/>
      <c r="J36" s="101">
        <f t="shared" si="1"/>
        <v>94.2</v>
      </c>
      <c r="K36" s="101"/>
      <c r="L36" s="101">
        <v>0.7</v>
      </c>
      <c r="M36" s="101"/>
      <c r="N36" s="99" t="str">
        <f t="shared" si="4"/>
        <v>Fail</v>
      </c>
      <c r="O36" s="99" t="str">
        <f t="shared" si="2"/>
        <v>Pass</v>
      </c>
      <c r="P36" s="100"/>
      <c r="Q36" s="100"/>
      <c r="R36" s="22" t="s">
        <v>132</v>
      </c>
    </row>
  </sheetData>
  <mergeCells count="235">
    <mergeCell ref="A1:Q1"/>
    <mergeCell ref="A7:A8"/>
    <mergeCell ref="B7:C8"/>
    <mergeCell ref="D7:E8"/>
    <mergeCell ref="F7:G8"/>
    <mergeCell ref="H7:I8"/>
    <mergeCell ref="J7:K8"/>
    <mergeCell ref="L7:M8"/>
    <mergeCell ref="N7:O8"/>
    <mergeCell ref="P7:Q8"/>
    <mergeCell ref="R7:R8"/>
    <mergeCell ref="B9:C9"/>
    <mergeCell ref="D9:E9"/>
    <mergeCell ref="F9:G9"/>
    <mergeCell ref="H9:I9"/>
    <mergeCell ref="J9:K9"/>
    <mergeCell ref="L9:M9"/>
    <mergeCell ref="N9:O9"/>
    <mergeCell ref="P9:Q9"/>
    <mergeCell ref="N10:O10"/>
    <mergeCell ref="P10:Q10"/>
    <mergeCell ref="B11:C11"/>
    <mergeCell ref="D11:E11"/>
    <mergeCell ref="F11:G11"/>
    <mergeCell ref="H11:I11"/>
    <mergeCell ref="J11:K11"/>
    <mergeCell ref="L11:M11"/>
    <mergeCell ref="N11:O11"/>
    <mergeCell ref="P11:Q11"/>
    <mergeCell ref="B10:C10"/>
    <mergeCell ref="D10:E10"/>
    <mergeCell ref="F10:G10"/>
    <mergeCell ref="H10:I10"/>
    <mergeCell ref="J10:K10"/>
    <mergeCell ref="L10:M10"/>
    <mergeCell ref="N12:O12"/>
    <mergeCell ref="P12:Q12"/>
    <mergeCell ref="B13:C13"/>
    <mergeCell ref="D13:E13"/>
    <mergeCell ref="F13:G13"/>
    <mergeCell ref="H13:I13"/>
    <mergeCell ref="J13:K13"/>
    <mergeCell ref="L13:M13"/>
    <mergeCell ref="N13:O13"/>
    <mergeCell ref="P13:Q13"/>
    <mergeCell ref="B12:C12"/>
    <mergeCell ref="D12:E12"/>
    <mergeCell ref="F12:G12"/>
    <mergeCell ref="H12:I12"/>
    <mergeCell ref="J12:K12"/>
    <mergeCell ref="L12:M12"/>
    <mergeCell ref="N14:O14"/>
    <mergeCell ref="P14:Q14"/>
    <mergeCell ref="B15:C15"/>
    <mergeCell ref="D15:E15"/>
    <mergeCell ref="F15:G15"/>
    <mergeCell ref="H15:I15"/>
    <mergeCell ref="J15:K15"/>
    <mergeCell ref="L15:M15"/>
    <mergeCell ref="N15:O15"/>
    <mergeCell ref="P15:Q15"/>
    <mergeCell ref="B14:C14"/>
    <mergeCell ref="D14:E14"/>
    <mergeCell ref="F14:G14"/>
    <mergeCell ref="H14:I14"/>
    <mergeCell ref="J14:K14"/>
    <mergeCell ref="L14:M14"/>
    <mergeCell ref="N16:O16"/>
    <mergeCell ref="P16:Q16"/>
    <mergeCell ref="B17:C17"/>
    <mergeCell ref="D17:E17"/>
    <mergeCell ref="F17:G17"/>
    <mergeCell ref="H17:I17"/>
    <mergeCell ref="J17:K17"/>
    <mergeCell ref="L17:M17"/>
    <mergeCell ref="N17:O17"/>
    <mergeCell ref="P17:Q17"/>
    <mergeCell ref="B16:C16"/>
    <mergeCell ref="D16:E16"/>
    <mergeCell ref="F16:G16"/>
    <mergeCell ref="H16:I16"/>
    <mergeCell ref="J16:K16"/>
    <mergeCell ref="L16:M16"/>
    <mergeCell ref="N18:O18"/>
    <mergeCell ref="P18:Q18"/>
    <mergeCell ref="B19:C19"/>
    <mergeCell ref="D19:E19"/>
    <mergeCell ref="F19:G19"/>
    <mergeCell ref="H19:I19"/>
    <mergeCell ref="J19:K19"/>
    <mergeCell ref="L19:M19"/>
    <mergeCell ref="N19:O19"/>
    <mergeCell ref="P19:Q19"/>
    <mergeCell ref="B18:C18"/>
    <mergeCell ref="D18:E18"/>
    <mergeCell ref="F18:G18"/>
    <mergeCell ref="H18:I18"/>
    <mergeCell ref="J18:K18"/>
    <mergeCell ref="L18:M18"/>
    <mergeCell ref="N20:O20"/>
    <mergeCell ref="P20:Q20"/>
    <mergeCell ref="B21:C21"/>
    <mergeCell ref="D21:E21"/>
    <mergeCell ref="F21:G21"/>
    <mergeCell ref="H21:I21"/>
    <mergeCell ref="J21:K21"/>
    <mergeCell ref="L21:M21"/>
    <mergeCell ref="N21:O21"/>
    <mergeCell ref="P21:Q21"/>
    <mergeCell ref="B20:C20"/>
    <mergeCell ref="D20:E20"/>
    <mergeCell ref="F20:G20"/>
    <mergeCell ref="H20:I20"/>
    <mergeCell ref="J20:K20"/>
    <mergeCell ref="L20:M20"/>
    <mergeCell ref="N22:O22"/>
    <mergeCell ref="P22:Q22"/>
    <mergeCell ref="B23:C23"/>
    <mergeCell ref="D23:E23"/>
    <mergeCell ref="F23:G23"/>
    <mergeCell ref="H23:I23"/>
    <mergeCell ref="J23:K23"/>
    <mergeCell ref="L23:M23"/>
    <mergeCell ref="N23:O23"/>
    <mergeCell ref="P23:Q23"/>
    <mergeCell ref="B22:C22"/>
    <mergeCell ref="D22:E22"/>
    <mergeCell ref="F22:G22"/>
    <mergeCell ref="H22:I22"/>
    <mergeCell ref="J22:K22"/>
    <mergeCell ref="L22:M22"/>
    <mergeCell ref="N24:O24"/>
    <mergeCell ref="P24:Q24"/>
    <mergeCell ref="B25:C25"/>
    <mergeCell ref="D25:E25"/>
    <mergeCell ref="F25:G25"/>
    <mergeCell ref="H25:I25"/>
    <mergeCell ref="J25:K25"/>
    <mergeCell ref="L25:M25"/>
    <mergeCell ref="N25:O25"/>
    <mergeCell ref="P25:Q25"/>
    <mergeCell ref="B24:C24"/>
    <mergeCell ref="D24:E24"/>
    <mergeCell ref="F24:G24"/>
    <mergeCell ref="H24:I24"/>
    <mergeCell ref="J24:K24"/>
    <mergeCell ref="L24:M24"/>
    <mergeCell ref="N26:O26"/>
    <mergeCell ref="P26:Q26"/>
    <mergeCell ref="B27:C27"/>
    <mergeCell ref="D27:E27"/>
    <mergeCell ref="F27:G27"/>
    <mergeCell ref="H27:I27"/>
    <mergeCell ref="J27:K27"/>
    <mergeCell ref="L27:M27"/>
    <mergeCell ref="N27:O27"/>
    <mergeCell ref="P27:Q27"/>
    <mergeCell ref="B26:C26"/>
    <mergeCell ref="D26:E26"/>
    <mergeCell ref="F26:G26"/>
    <mergeCell ref="H26:I26"/>
    <mergeCell ref="J26:K26"/>
    <mergeCell ref="L26:M26"/>
    <mergeCell ref="N28:O28"/>
    <mergeCell ref="P28:Q28"/>
    <mergeCell ref="B29:C29"/>
    <mergeCell ref="D29:E29"/>
    <mergeCell ref="F29:G29"/>
    <mergeCell ref="H29:I29"/>
    <mergeCell ref="J29:K29"/>
    <mergeCell ref="L29:M29"/>
    <mergeCell ref="N29:O29"/>
    <mergeCell ref="P29:Q29"/>
    <mergeCell ref="B28:C28"/>
    <mergeCell ref="D28:E28"/>
    <mergeCell ref="F28:G28"/>
    <mergeCell ref="H28:I28"/>
    <mergeCell ref="J28:K28"/>
    <mergeCell ref="L28:M28"/>
    <mergeCell ref="N30:O30"/>
    <mergeCell ref="P30:Q30"/>
    <mergeCell ref="B31:C31"/>
    <mergeCell ref="D31:E31"/>
    <mergeCell ref="F31:G31"/>
    <mergeCell ref="H31:I31"/>
    <mergeCell ref="J31:K31"/>
    <mergeCell ref="L31:M31"/>
    <mergeCell ref="N31:O31"/>
    <mergeCell ref="P31:Q31"/>
    <mergeCell ref="B30:C30"/>
    <mergeCell ref="D30:E30"/>
    <mergeCell ref="F30:G30"/>
    <mergeCell ref="H30:I30"/>
    <mergeCell ref="J30:K30"/>
    <mergeCell ref="L30:M30"/>
    <mergeCell ref="N32:O32"/>
    <mergeCell ref="P32:Q32"/>
    <mergeCell ref="B33:C33"/>
    <mergeCell ref="D33:E33"/>
    <mergeCell ref="F33:G33"/>
    <mergeCell ref="H33:I33"/>
    <mergeCell ref="J33:K33"/>
    <mergeCell ref="L33:M33"/>
    <mergeCell ref="N33:O33"/>
    <mergeCell ref="P33:Q33"/>
    <mergeCell ref="B32:C32"/>
    <mergeCell ref="D32:E32"/>
    <mergeCell ref="F32:G32"/>
    <mergeCell ref="H32:I32"/>
    <mergeCell ref="J32:K32"/>
    <mergeCell ref="L32:M32"/>
    <mergeCell ref="N36:O36"/>
    <mergeCell ref="P36:Q36"/>
    <mergeCell ref="B36:C36"/>
    <mergeCell ref="D36:E36"/>
    <mergeCell ref="F36:G36"/>
    <mergeCell ref="H36:I36"/>
    <mergeCell ref="J36:K36"/>
    <mergeCell ref="L36:M36"/>
    <mergeCell ref="N34:O34"/>
    <mergeCell ref="P34:Q34"/>
    <mergeCell ref="B35:C35"/>
    <mergeCell ref="D35:E35"/>
    <mergeCell ref="F35:G35"/>
    <mergeCell ref="H35:I35"/>
    <mergeCell ref="J35:K35"/>
    <mergeCell ref="L35:M35"/>
    <mergeCell ref="N35:O35"/>
    <mergeCell ref="P35:Q35"/>
    <mergeCell ref="B34:C34"/>
    <mergeCell ref="D34:E34"/>
    <mergeCell ref="F34:G34"/>
    <mergeCell ref="H34:I34"/>
    <mergeCell ref="J34:K34"/>
    <mergeCell ref="L34:M34"/>
  </mergeCells>
  <printOptions horizontalCentered="1"/>
  <pageMargins left="0.25" right="0.25729166666666697" top="0.5" bottom="0.52447916666666705" header="0.5" footer="0"/>
  <pageSetup scale="95" orientation="portrait" horizontalDpi="4294967293" verticalDpi="360" r:id="rId1"/>
  <headerFooter alignWithMargins="0">
    <oddFooter>&amp;L&amp;"TH Sarabun New,ธรรมดา"&amp;14หมายเลขแบบฟอร์ม : PM-LA-500-04 / วันที่ใช้งาน : 14-07-2018 / แก้ไขครั้งที่ : 00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ACA38-FE38-477A-909D-70A6B83A3BC0}">
  <dimension ref="A1:R36"/>
  <sheetViews>
    <sheetView view="pageLayout" topLeftCell="A2" zoomScaleNormal="100" workbookViewId="0">
      <selection activeCell="A11" sqref="A11"/>
    </sheetView>
  </sheetViews>
  <sheetFormatPr defaultRowHeight="13.2" x14ac:dyDescent="0.25"/>
  <cols>
    <col min="1" max="1" width="9.8984375" style="1" customWidth="1"/>
    <col min="2" max="17" width="5.09765625" style="1" customWidth="1"/>
    <col min="18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18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3" spans="1:18" ht="18" customHeight="1" x14ac:dyDescent="0.25">
      <c r="A3" s="2" t="s">
        <v>19</v>
      </c>
      <c r="B3" s="3" t="s">
        <v>120</v>
      </c>
      <c r="C3" s="3"/>
      <c r="D3" s="3"/>
      <c r="G3" s="2" t="s">
        <v>16</v>
      </c>
      <c r="H3" s="3" t="s">
        <v>31</v>
      </c>
      <c r="I3" s="3"/>
      <c r="J3" s="3"/>
      <c r="N3" s="2" t="s">
        <v>2</v>
      </c>
      <c r="O3" s="3" t="s">
        <v>122</v>
      </c>
      <c r="P3" s="3"/>
      <c r="Q3" s="3"/>
    </row>
    <row r="4" spans="1:18" ht="18" customHeight="1" x14ac:dyDescent="0.25">
      <c r="A4" s="2" t="s">
        <v>17</v>
      </c>
      <c r="B4" s="3" t="s">
        <v>125</v>
      </c>
      <c r="C4" s="3"/>
      <c r="D4" s="3"/>
      <c r="G4" s="2" t="s">
        <v>3</v>
      </c>
      <c r="H4" s="3" t="s">
        <v>121</v>
      </c>
      <c r="I4" s="3"/>
      <c r="J4" s="3"/>
      <c r="N4" s="2" t="s">
        <v>14</v>
      </c>
      <c r="O4" s="3" t="s">
        <v>29</v>
      </c>
      <c r="P4" s="3"/>
      <c r="Q4" s="3"/>
    </row>
    <row r="5" spans="1:18" ht="18" customHeight="1" x14ac:dyDescent="0.25">
      <c r="A5" s="2" t="s">
        <v>18</v>
      </c>
      <c r="B5" s="3" t="s">
        <v>123</v>
      </c>
      <c r="C5" s="3"/>
      <c r="D5" s="3"/>
      <c r="G5" s="2" t="s">
        <v>13</v>
      </c>
      <c r="H5" s="3" t="s">
        <v>25</v>
      </c>
      <c r="I5" s="3"/>
      <c r="J5" s="3"/>
      <c r="N5" s="2" t="s">
        <v>15</v>
      </c>
      <c r="O5" s="10" t="s">
        <v>26</v>
      </c>
      <c r="P5" s="3"/>
      <c r="Q5" s="3"/>
    </row>
    <row r="7" spans="1:18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13</v>
      </c>
      <c r="M7" s="90"/>
      <c r="N7" s="61" t="s">
        <v>6</v>
      </c>
      <c r="O7" s="90"/>
      <c r="P7" s="61" t="s">
        <v>127</v>
      </c>
      <c r="Q7" s="90"/>
      <c r="R7" s="88" t="s">
        <v>126</v>
      </c>
    </row>
    <row r="8" spans="1:18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  <c r="R8" s="89"/>
    </row>
    <row r="9" spans="1:18" ht="26.4" x14ac:dyDescent="0.25">
      <c r="A9" s="18">
        <v>43942</v>
      </c>
      <c r="B9" s="101">
        <v>94</v>
      </c>
      <c r="C9" s="101"/>
      <c r="D9" s="101">
        <v>91.9</v>
      </c>
      <c r="E9" s="101"/>
      <c r="F9" s="101">
        <f t="shared" ref="F9:F22" si="0">D9-B9</f>
        <v>-2.0999999999999943</v>
      </c>
      <c r="G9" s="101"/>
      <c r="H9" s="101">
        <v>0.2</v>
      </c>
      <c r="I9" s="101"/>
      <c r="J9" s="101">
        <f t="shared" ref="J9:J22" si="1">ABS(H9)+ABS(F9)</f>
        <v>2.2999999999999945</v>
      </c>
      <c r="K9" s="101"/>
      <c r="L9" s="101">
        <v>1.5</v>
      </c>
      <c r="M9" s="101"/>
      <c r="N9" s="99" t="str">
        <f t="shared" ref="N9:N22" si="2">IF(J9&lt;=L9,"Pass","Fail")</f>
        <v>Fail</v>
      </c>
      <c r="O9" s="99"/>
      <c r="P9" s="100" t="s">
        <v>131</v>
      </c>
      <c r="Q9" s="100"/>
      <c r="R9" s="22" t="s">
        <v>132</v>
      </c>
    </row>
    <row r="10" spans="1:18" ht="26.4" x14ac:dyDescent="0.25">
      <c r="A10" s="18">
        <v>43994</v>
      </c>
      <c r="B10" s="101">
        <v>94</v>
      </c>
      <c r="C10" s="101"/>
      <c r="D10" s="101">
        <v>93.2</v>
      </c>
      <c r="E10" s="101"/>
      <c r="F10" s="101">
        <f t="shared" si="0"/>
        <v>-0.79999999999999716</v>
      </c>
      <c r="G10" s="101"/>
      <c r="H10" s="101">
        <v>0.2</v>
      </c>
      <c r="I10" s="101"/>
      <c r="J10" s="101">
        <f t="shared" si="1"/>
        <v>0.99999999999999711</v>
      </c>
      <c r="K10" s="101"/>
      <c r="L10" s="101">
        <v>1.5</v>
      </c>
      <c r="M10" s="101"/>
      <c r="N10" s="99" t="str">
        <f t="shared" si="2"/>
        <v>Pass</v>
      </c>
      <c r="O10" s="99"/>
      <c r="P10" s="100" t="s">
        <v>140</v>
      </c>
      <c r="Q10" s="100"/>
      <c r="R10" s="22" t="s">
        <v>132</v>
      </c>
    </row>
    <row r="11" spans="1:18" ht="26.4" x14ac:dyDescent="0.25">
      <c r="A11" s="18">
        <v>44025</v>
      </c>
      <c r="B11" s="101">
        <v>94</v>
      </c>
      <c r="C11" s="101"/>
      <c r="D11" s="101">
        <v>94.1</v>
      </c>
      <c r="E11" s="101"/>
      <c r="F11" s="101">
        <f t="shared" si="0"/>
        <v>9.9999999999994316E-2</v>
      </c>
      <c r="G11" s="101"/>
      <c r="H11" s="101">
        <v>0.2</v>
      </c>
      <c r="I11" s="101"/>
      <c r="J11" s="101">
        <f t="shared" si="1"/>
        <v>0.29999999999999433</v>
      </c>
      <c r="K11" s="101"/>
      <c r="L11" s="101">
        <v>1.5</v>
      </c>
      <c r="M11" s="101"/>
      <c r="N11" s="99" t="str">
        <f t="shared" si="2"/>
        <v>Pass</v>
      </c>
      <c r="O11" s="99" t="str">
        <f t="shared" ref="O11:O22" si="3">IF(M11&lt;N11,"Pass","False")</f>
        <v>Pass</v>
      </c>
      <c r="P11" s="102" t="s">
        <v>95</v>
      </c>
      <c r="Q11" s="103"/>
      <c r="R11" s="22" t="s">
        <v>132</v>
      </c>
    </row>
    <row r="12" spans="1:18" ht="26.4" x14ac:dyDescent="0.25">
      <c r="A12" s="18">
        <v>44061</v>
      </c>
      <c r="B12" s="101">
        <v>94</v>
      </c>
      <c r="C12" s="101"/>
      <c r="D12" s="101">
        <v>93.8</v>
      </c>
      <c r="E12" s="101"/>
      <c r="F12" s="101">
        <f t="shared" si="0"/>
        <v>-0.20000000000000284</v>
      </c>
      <c r="G12" s="101"/>
      <c r="H12" s="101">
        <v>0.2</v>
      </c>
      <c r="I12" s="101"/>
      <c r="J12" s="101">
        <f t="shared" si="1"/>
        <v>0.40000000000000285</v>
      </c>
      <c r="K12" s="101"/>
      <c r="L12" s="101">
        <v>1.5</v>
      </c>
      <c r="M12" s="101"/>
      <c r="N12" s="99" t="str">
        <f t="shared" si="2"/>
        <v>Pass</v>
      </c>
      <c r="O12" s="99" t="str">
        <f t="shared" si="3"/>
        <v>Pass</v>
      </c>
      <c r="P12" s="102" t="s">
        <v>152</v>
      </c>
      <c r="Q12" s="103"/>
      <c r="R12" s="22" t="s">
        <v>132</v>
      </c>
    </row>
    <row r="13" spans="1:18" ht="26.4" x14ac:dyDescent="0.25">
      <c r="A13" s="18">
        <v>44120</v>
      </c>
      <c r="B13" s="101">
        <v>94</v>
      </c>
      <c r="C13" s="101"/>
      <c r="D13" s="101">
        <v>93.9</v>
      </c>
      <c r="E13" s="101"/>
      <c r="F13" s="101">
        <f t="shared" si="0"/>
        <v>-9.9999999999994316E-2</v>
      </c>
      <c r="G13" s="101"/>
      <c r="H13" s="101">
        <v>0.2</v>
      </c>
      <c r="I13" s="101"/>
      <c r="J13" s="101">
        <f t="shared" si="1"/>
        <v>0.29999999999999433</v>
      </c>
      <c r="K13" s="101"/>
      <c r="L13" s="101">
        <v>1.5</v>
      </c>
      <c r="M13" s="101"/>
      <c r="N13" s="99" t="str">
        <f t="shared" si="2"/>
        <v>Pass</v>
      </c>
      <c r="O13" s="99" t="str">
        <f t="shared" si="3"/>
        <v>Pass</v>
      </c>
      <c r="P13" s="100" t="s">
        <v>98</v>
      </c>
      <c r="Q13" s="100"/>
      <c r="R13" s="22" t="s">
        <v>132</v>
      </c>
    </row>
    <row r="14" spans="1:18" ht="26.4" x14ac:dyDescent="0.25">
      <c r="A14" s="18">
        <v>44183</v>
      </c>
      <c r="B14" s="101">
        <v>94</v>
      </c>
      <c r="C14" s="101"/>
      <c r="D14" s="101">
        <v>93.7</v>
      </c>
      <c r="E14" s="101"/>
      <c r="F14" s="101">
        <f t="shared" si="0"/>
        <v>-0.29999999999999716</v>
      </c>
      <c r="G14" s="101"/>
      <c r="H14" s="101">
        <v>0.2</v>
      </c>
      <c r="I14" s="101"/>
      <c r="J14" s="101">
        <f t="shared" si="1"/>
        <v>0.49999999999999717</v>
      </c>
      <c r="K14" s="101"/>
      <c r="L14" s="101">
        <v>1.5</v>
      </c>
      <c r="M14" s="101"/>
      <c r="N14" s="99" t="str">
        <f t="shared" si="2"/>
        <v>Pass</v>
      </c>
      <c r="O14" s="99" t="str">
        <f t="shared" si="3"/>
        <v>Pass</v>
      </c>
      <c r="P14" s="102" t="s">
        <v>100</v>
      </c>
      <c r="Q14" s="103"/>
      <c r="R14" s="22" t="s">
        <v>132</v>
      </c>
    </row>
    <row r="15" spans="1:18" ht="26.4" x14ac:dyDescent="0.25">
      <c r="A15" s="18">
        <v>44301</v>
      </c>
      <c r="B15" s="101">
        <v>94</v>
      </c>
      <c r="C15" s="101"/>
      <c r="D15" s="101">
        <v>93.9</v>
      </c>
      <c r="E15" s="101"/>
      <c r="F15" s="101">
        <f t="shared" si="0"/>
        <v>-9.9999999999994316E-2</v>
      </c>
      <c r="G15" s="101"/>
      <c r="H15" s="101">
        <v>0.2</v>
      </c>
      <c r="I15" s="101"/>
      <c r="J15" s="101">
        <f t="shared" si="1"/>
        <v>0.29999999999999433</v>
      </c>
      <c r="K15" s="101"/>
      <c r="L15" s="101">
        <v>1.5</v>
      </c>
      <c r="M15" s="101"/>
      <c r="N15" s="99" t="str">
        <f t="shared" si="2"/>
        <v>Pass</v>
      </c>
      <c r="O15" s="99" t="str">
        <f t="shared" si="3"/>
        <v>Pass</v>
      </c>
      <c r="P15" s="102" t="s">
        <v>156</v>
      </c>
      <c r="Q15" s="103"/>
      <c r="R15" s="22" t="s">
        <v>132</v>
      </c>
    </row>
    <row r="16" spans="1:18" ht="26.4" x14ac:dyDescent="0.25">
      <c r="A16" s="18">
        <v>44329</v>
      </c>
      <c r="B16" s="101">
        <v>94</v>
      </c>
      <c r="C16" s="101"/>
      <c r="D16" s="101">
        <v>94</v>
      </c>
      <c r="E16" s="101"/>
      <c r="F16" s="101">
        <f t="shared" si="0"/>
        <v>0</v>
      </c>
      <c r="G16" s="101"/>
      <c r="H16" s="101">
        <v>0.2</v>
      </c>
      <c r="I16" s="101"/>
      <c r="J16" s="101">
        <f t="shared" si="1"/>
        <v>0.2</v>
      </c>
      <c r="K16" s="101"/>
      <c r="L16" s="101">
        <v>1.5</v>
      </c>
      <c r="M16" s="101"/>
      <c r="N16" s="99" t="str">
        <f t="shared" si="2"/>
        <v>Pass</v>
      </c>
      <c r="O16" s="99" t="str">
        <f t="shared" si="3"/>
        <v>Pass</v>
      </c>
      <c r="P16" s="100" t="s">
        <v>157</v>
      </c>
      <c r="Q16" s="100"/>
      <c r="R16" s="22" t="s">
        <v>132</v>
      </c>
    </row>
    <row r="17" spans="1:18" ht="26.4" x14ac:dyDescent="0.25">
      <c r="A17" s="18">
        <v>44463</v>
      </c>
      <c r="B17" s="101">
        <v>94</v>
      </c>
      <c r="C17" s="101"/>
      <c r="D17" s="101">
        <v>94</v>
      </c>
      <c r="E17" s="101"/>
      <c r="F17" s="101">
        <f t="shared" si="0"/>
        <v>0</v>
      </c>
      <c r="G17" s="101"/>
      <c r="H17" s="101">
        <v>0.2</v>
      </c>
      <c r="I17" s="101"/>
      <c r="J17" s="101">
        <f t="shared" si="1"/>
        <v>0.2</v>
      </c>
      <c r="K17" s="101"/>
      <c r="L17" s="101">
        <v>1.5</v>
      </c>
      <c r="M17" s="101"/>
      <c r="N17" s="99" t="str">
        <f t="shared" si="2"/>
        <v>Pass</v>
      </c>
      <c r="O17" s="99" t="str">
        <f t="shared" si="3"/>
        <v>Pass</v>
      </c>
      <c r="P17" s="100" t="s">
        <v>162</v>
      </c>
      <c r="Q17" s="100"/>
      <c r="R17" s="22" t="s">
        <v>132</v>
      </c>
    </row>
    <row r="18" spans="1:18" ht="26.4" x14ac:dyDescent="0.25">
      <c r="A18" s="18">
        <v>44513</v>
      </c>
      <c r="B18" s="101">
        <v>94</v>
      </c>
      <c r="C18" s="101"/>
      <c r="D18" s="101">
        <v>94.1</v>
      </c>
      <c r="E18" s="101"/>
      <c r="F18" s="101">
        <f t="shared" si="0"/>
        <v>9.9999999999994316E-2</v>
      </c>
      <c r="G18" s="101"/>
      <c r="H18" s="101">
        <v>0.2</v>
      </c>
      <c r="I18" s="101"/>
      <c r="J18" s="101">
        <f t="shared" si="1"/>
        <v>0.29999999999999433</v>
      </c>
      <c r="K18" s="101"/>
      <c r="L18" s="101">
        <v>1.5</v>
      </c>
      <c r="M18" s="101"/>
      <c r="N18" s="99" t="str">
        <f t="shared" si="2"/>
        <v>Pass</v>
      </c>
      <c r="O18" s="99" t="str">
        <f t="shared" si="3"/>
        <v>Pass</v>
      </c>
      <c r="P18" s="100" t="s">
        <v>165</v>
      </c>
      <c r="Q18" s="100"/>
      <c r="R18" s="22" t="s">
        <v>132</v>
      </c>
    </row>
    <row r="19" spans="1:18" ht="26.4" x14ac:dyDescent="0.25">
      <c r="A19" s="18">
        <v>44575</v>
      </c>
      <c r="B19" s="101">
        <v>94</v>
      </c>
      <c r="C19" s="101"/>
      <c r="D19" s="101">
        <v>93.9</v>
      </c>
      <c r="E19" s="101"/>
      <c r="F19" s="101">
        <f t="shared" si="0"/>
        <v>-9.9999999999994316E-2</v>
      </c>
      <c r="G19" s="101"/>
      <c r="H19" s="101">
        <v>0.2</v>
      </c>
      <c r="I19" s="101"/>
      <c r="J19" s="101">
        <f t="shared" si="1"/>
        <v>0.29999999999999433</v>
      </c>
      <c r="K19" s="101"/>
      <c r="L19" s="101">
        <v>1.5</v>
      </c>
      <c r="M19" s="101"/>
      <c r="N19" s="99" t="str">
        <f t="shared" si="2"/>
        <v>Pass</v>
      </c>
      <c r="O19" s="99" t="str">
        <f t="shared" si="3"/>
        <v>Pass</v>
      </c>
      <c r="P19" s="100" t="s">
        <v>174</v>
      </c>
      <c r="Q19" s="100"/>
      <c r="R19" s="22" t="s">
        <v>132</v>
      </c>
    </row>
    <row r="20" spans="1:18" ht="26.4" x14ac:dyDescent="0.25">
      <c r="A20" s="18">
        <v>44678</v>
      </c>
      <c r="B20" s="101">
        <v>94</v>
      </c>
      <c r="C20" s="101"/>
      <c r="D20" s="101">
        <v>93.9</v>
      </c>
      <c r="E20" s="101"/>
      <c r="F20" s="101">
        <f t="shared" si="0"/>
        <v>-9.9999999999994316E-2</v>
      </c>
      <c r="G20" s="101"/>
      <c r="H20" s="101">
        <v>0.2</v>
      </c>
      <c r="I20" s="101"/>
      <c r="J20" s="101">
        <f t="shared" si="1"/>
        <v>0.29999999999999433</v>
      </c>
      <c r="K20" s="101"/>
      <c r="L20" s="101">
        <v>1.5</v>
      </c>
      <c r="M20" s="101"/>
      <c r="N20" s="99" t="str">
        <f t="shared" si="2"/>
        <v>Pass</v>
      </c>
      <c r="O20" s="99" t="str">
        <f t="shared" si="3"/>
        <v>Pass</v>
      </c>
      <c r="P20" s="100" t="s">
        <v>205</v>
      </c>
      <c r="Q20" s="100"/>
      <c r="R20" s="22" t="s">
        <v>132</v>
      </c>
    </row>
    <row r="21" spans="1:18" ht="26.4" x14ac:dyDescent="0.25">
      <c r="A21" s="18">
        <v>44769</v>
      </c>
      <c r="B21" s="101">
        <v>94</v>
      </c>
      <c r="C21" s="101"/>
      <c r="D21" s="101">
        <v>93.8</v>
      </c>
      <c r="E21" s="101"/>
      <c r="F21" s="101">
        <f t="shared" si="0"/>
        <v>-0.20000000000000284</v>
      </c>
      <c r="G21" s="101"/>
      <c r="H21" s="101">
        <v>0.2</v>
      </c>
      <c r="I21" s="101"/>
      <c r="J21" s="101">
        <f t="shared" si="1"/>
        <v>0.40000000000000285</v>
      </c>
      <c r="K21" s="101"/>
      <c r="L21" s="101">
        <v>1.5</v>
      </c>
      <c r="M21" s="101"/>
      <c r="N21" s="99" t="str">
        <f t="shared" si="2"/>
        <v>Pass</v>
      </c>
      <c r="O21" s="99" t="str">
        <f t="shared" si="3"/>
        <v>Pass</v>
      </c>
      <c r="P21" s="100" t="s">
        <v>207</v>
      </c>
      <c r="Q21" s="100"/>
      <c r="R21" s="22" t="s">
        <v>132</v>
      </c>
    </row>
    <row r="22" spans="1:18" ht="26.4" x14ac:dyDescent="0.25">
      <c r="A22" s="18">
        <v>44851</v>
      </c>
      <c r="B22" s="101">
        <v>94</v>
      </c>
      <c r="C22" s="101"/>
      <c r="D22" s="101">
        <v>94.2</v>
      </c>
      <c r="E22" s="101"/>
      <c r="F22" s="101">
        <f t="shared" si="0"/>
        <v>0.20000000000000284</v>
      </c>
      <c r="G22" s="101"/>
      <c r="H22" s="101">
        <v>0.2</v>
      </c>
      <c r="I22" s="101"/>
      <c r="J22" s="101">
        <f t="shared" si="1"/>
        <v>0.40000000000000285</v>
      </c>
      <c r="K22" s="101"/>
      <c r="L22" s="101">
        <v>1.5</v>
      </c>
      <c r="M22" s="101"/>
      <c r="N22" s="99" t="str">
        <f t="shared" si="2"/>
        <v>Pass</v>
      </c>
      <c r="O22" s="99" t="str">
        <f t="shared" si="3"/>
        <v>Pass</v>
      </c>
      <c r="P22" s="100" t="s">
        <v>231</v>
      </c>
      <c r="Q22" s="100"/>
      <c r="R22" s="22" t="s">
        <v>132</v>
      </c>
    </row>
    <row r="23" spans="1:18" ht="26.4" x14ac:dyDescent="0.25">
      <c r="A23" s="18"/>
      <c r="B23" s="101">
        <v>94</v>
      </c>
      <c r="C23" s="101"/>
      <c r="D23" s="101"/>
      <c r="E23" s="101"/>
      <c r="F23" s="101">
        <f t="shared" ref="F23:F36" si="4">D23-B23</f>
        <v>-94</v>
      </c>
      <c r="G23" s="101"/>
      <c r="H23" s="101">
        <v>0.2</v>
      </c>
      <c r="I23" s="101"/>
      <c r="J23" s="101">
        <f t="shared" ref="J23:J36" si="5">ABS(H23)+ABS(F23)</f>
        <v>94.2</v>
      </c>
      <c r="K23" s="101"/>
      <c r="L23" s="101">
        <v>1.5</v>
      </c>
      <c r="M23" s="101"/>
      <c r="N23" s="99" t="str">
        <f t="shared" ref="N23:N36" si="6">IF(J23&lt;=L23,"Pass","Fail")</f>
        <v>Fail</v>
      </c>
      <c r="O23" s="99" t="str">
        <f t="shared" ref="O23:O36" si="7">IF(M23&lt;N23,"Pass","False")</f>
        <v>Pass</v>
      </c>
      <c r="P23" s="100"/>
      <c r="Q23" s="100"/>
      <c r="R23" s="22" t="s">
        <v>132</v>
      </c>
    </row>
    <row r="24" spans="1:18" ht="26.4" x14ac:dyDescent="0.25">
      <c r="A24" s="18"/>
      <c r="B24" s="101">
        <v>94</v>
      </c>
      <c r="C24" s="101"/>
      <c r="D24" s="101"/>
      <c r="E24" s="101"/>
      <c r="F24" s="101">
        <f t="shared" si="4"/>
        <v>-94</v>
      </c>
      <c r="G24" s="101"/>
      <c r="H24" s="101">
        <v>0.2</v>
      </c>
      <c r="I24" s="101"/>
      <c r="J24" s="101">
        <f t="shared" si="5"/>
        <v>94.2</v>
      </c>
      <c r="K24" s="101"/>
      <c r="L24" s="101">
        <v>1.5</v>
      </c>
      <c r="M24" s="101"/>
      <c r="N24" s="99" t="str">
        <f t="shared" si="6"/>
        <v>Fail</v>
      </c>
      <c r="O24" s="99" t="str">
        <f t="shared" si="7"/>
        <v>Pass</v>
      </c>
      <c r="P24" s="100"/>
      <c r="Q24" s="100"/>
      <c r="R24" s="22" t="s">
        <v>132</v>
      </c>
    </row>
    <row r="25" spans="1:18" ht="26.4" x14ac:dyDescent="0.25">
      <c r="A25" s="18"/>
      <c r="B25" s="101">
        <v>94</v>
      </c>
      <c r="C25" s="101"/>
      <c r="D25" s="101"/>
      <c r="E25" s="101"/>
      <c r="F25" s="101">
        <f t="shared" si="4"/>
        <v>-94</v>
      </c>
      <c r="G25" s="101"/>
      <c r="H25" s="101">
        <v>0.2</v>
      </c>
      <c r="I25" s="101"/>
      <c r="J25" s="101">
        <f t="shared" si="5"/>
        <v>94.2</v>
      </c>
      <c r="K25" s="101"/>
      <c r="L25" s="101">
        <v>1.5</v>
      </c>
      <c r="M25" s="101"/>
      <c r="N25" s="99" t="str">
        <f t="shared" si="6"/>
        <v>Fail</v>
      </c>
      <c r="O25" s="99" t="str">
        <f t="shared" si="7"/>
        <v>Pass</v>
      </c>
      <c r="P25" s="100"/>
      <c r="Q25" s="100"/>
      <c r="R25" s="22" t="s">
        <v>132</v>
      </c>
    </row>
    <row r="26" spans="1:18" ht="26.4" x14ac:dyDescent="0.25">
      <c r="A26" s="18"/>
      <c r="B26" s="101">
        <v>94</v>
      </c>
      <c r="C26" s="101"/>
      <c r="D26" s="101"/>
      <c r="E26" s="101"/>
      <c r="F26" s="101">
        <f t="shared" si="4"/>
        <v>-94</v>
      </c>
      <c r="G26" s="101"/>
      <c r="H26" s="101">
        <v>0.2</v>
      </c>
      <c r="I26" s="101"/>
      <c r="J26" s="101">
        <f t="shared" si="5"/>
        <v>94.2</v>
      </c>
      <c r="K26" s="101"/>
      <c r="L26" s="101">
        <v>1.5</v>
      </c>
      <c r="M26" s="101"/>
      <c r="N26" s="99" t="str">
        <f t="shared" si="6"/>
        <v>Fail</v>
      </c>
      <c r="O26" s="99" t="str">
        <f t="shared" si="7"/>
        <v>Pass</v>
      </c>
      <c r="P26" s="100"/>
      <c r="Q26" s="100"/>
      <c r="R26" s="22" t="s">
        <v>132</v>
      </c>
    </row>
    <row r="27" spans="1:18" ht="26.4" x14ac:dyDescent="0.25">
      <c r="A27" s="18"/>
      <c r="B27" s="101">
        <v>94</v>
      </c>
      <c r="C27" s="101"/>
      <c r="D27" s="101"/>
      <c r="E27" s="101"/>
      <c r="F27" s="101">
        <f t="shared" si="4"/>
        <v>-94</v>
      </c>
      <c r="G27" s="101"/>
      <c r="H27" s="101">
        <v>0.2</v>
      </c>
      <c r="I27" s="101"/>
      <c r="J27" s="101">
        <f t="shared" si="5"/>
        <v>94.2</v>
      </c>
      <c r="K27" s="101"/>
      <c r="L27" s="101">
        <v>1.5</v>
      </c>
      <c r="M27" s="101"/>
      <c r="N27" s="99" t="str">
        <f t="shared" si="6"/>
        <v>Fail</v>
      </c>
      <c r="O27" s="99" t="str">
        <f t="shared" si="7"/>
        <v>Pass</v>
      </c>
      <c r="P27" s="100"/>
      <c r="Q27" s="100"/>
      <c r="R27" s="22" t="s">
        <v>132</v>
      </c>
    </row>
    <row r="28" spans="1:18" ht="26.4" x14ac:dyDescent="0.25">
      <c r="A28" s="18"/>
      <c r="B28" s="101">
        <v>94</v>
      </c>
      <c r="C28" s="101"/>
      <c r="D28" s="101"/>
      <c r="E28" s="101"/>
      <c r="F28" s="101">
        <f t="shared" si="4"/>
        <v>-94</v>
      </c>
      <c r="G28" s="101"/>
      <c r="H28" s="101">
        <v>0.2</v>
      </c>
      <c r="I28" s="101"/>
      <c r="J28" s="101">
        <f t="shared" si="5"/>
        <v>94.2</v>
      </c>
      <c r="K28" s="101"/>
      <c r="L28" s="101">
        <v>1.5</v>
      </c>
      <c r="M28" s="101"/>
      <c r="N28" s="99" t="str">
        <f t="shared" si="6"/>
        <v>Fail</v>
      </c>
      <c r="O28" s="99" t="str">
        <f t="shared" si="7"/>
        <v>Pass</v>
      </c>
      <c r="P28" s="100"/>
      <c r="Q28" s="100"/>
      <c r="R28" s="22" t="s">
        <v>132</v>
      </c>
    </row>
    <row r="29" spans="1:18" ht="26.4" x14ac:dyDescent="0.25">
      <c r="A29" s="18"/>
      <c r="B29" s="101">
        <v>94</v>
      </c>
      <c r="C29" s="101"/>
      <c r="D29" s="101"/>
      <c r="E29" s="101"/>
      <c r="F29" s="101">
        <f t="shared" si="4"/>
        <v>-94</v>
      </c>
      <c r="G29" s="101"/>
      <c r="H29" s="101">
        <v>0.2</v>
      </c>
      <c r="I29" s="101"/>
      <c r="J29" s="101">
        <f t="shared" si="5"/>
        <v>94.2</v>
      </c>
      <c r="K29" s="101"/>
      <c r="L29" s="101">
        <v>1.5</v>
      </c>
      <c r="M29" s="101"/>
      <c r="N29" s="99" t="str">
        <f t="shared" si="6"/>
        <v>Fail</v>
      </c>
      <c r="O29" s="99" t="str">
        <f t="shared" si="7"/>
        <v>Pass</v>
      </c>
      <c r="P29" s="100"/>
      <c r="Q29" s="100"/>
      <c r="R29" s="22" t="s">
        <v>132</v>
      </c>
    </row>
    <row r="30" spans="1:18" ht="26.4" x14ac:dyDescent="0.25">
      <c r="A30" s="18"/>
      <c r="B30" s="101">
        <v>94</v>
      </c>
      <c r="C30" s="101"/>
      <c r="D30" s="101"/>
      <c r="E30" s="101"/>
      <c r="F30" s="101">
        <f t="shared" si="4"/>
        <v>-94</v>
      </c>
      <c r="G30" s="101"/>
      <c r="H30" s="101">
        <v>0.2</v>
      </c>
      <c r="I30" s="101"/>
      <c r="J30" s="101">
        <f t="shared" si="5"/>
        <v>94.2</v>
      </c>
      <c r="K30" s="101"/>
      <c r="L30" s="101">
        <v>1.5</v>
      </c>
      <c r="M30" s="101"/>
      <c r="N30" s="99" t="str">
        <f t="shared" si="6"/>
        <v>Fail</v>
      </c>
      <c r="O30" s="99" t="str">
        <f t="shared" si="7"/>
        <v>Pass</v>
      </c>
      <c r="P30" s="100"/>
      <c r="Q30" s="100"/>
      <c r="R30" s="22" t="s">
        <v>132</v>
      </c>
    </row>
    <row r="31" spans="1:18" ht="26.4" x14ac:dyDescent="0.25">
      <c r="A31" s="18"/>
      <c r="B31" s="101">
        <v>94</v>
      </c>
      <c r="C31" s="101"/>
      <c r="D31" s="101"/>
      <c r="E31" s="101"/>
      <c r="F31" s="101">
        <f t="shared" si="4"/>
        <v>-94</v>
      </c>
      <c r="G31" s="101"/>
      <c r="H31" s="101">
        <v>0.2</v>
      </c>
      <c r="I31" s="101"/>
      <c r="J31" s="101">
        <f t="shared" si="5"/>
        <v>94.2</v>
      </c>
      <c r="K31" s="101"/>
      <c r="L31" s="101">
        <v>1.5</v>
      </c>
      <c r="M31" s="101"/>
      <c r="N31" s="99" t="str">
        <f t="shared" si="6"/>
        <v>Fail</v>
      </c>
      <c r="O31" s="99" t="str">
        <f t="shared" si="7"/>
        <v>Pass</v>
      </c>
      <c r="P31" s="100"/>
      <c r="Q31" s="100"/>
      <c r="R31" s="22" t="s">
        <v>132</v>
      </c>
    </row>
    <row r="32" spans="1:18" ht="26.4" x14ac:dyDescent="0.25">
      <c r="A32" s="18"/>
      <c r="B32" s="101">
        <v>94</v>
      </c>
      <c r="C32" s="101"/>
      <c r="D32" s="101"/>
      <c r="E32" s="101"/>
      <c r="F32" s="101">
        <f t="shared" si="4"/>
        <v>-94</v>
      </c>
      <c r="G32" s="101"/>
      <c r="H32" s="101">
        <v>0.2</v>
      </c>
      <c r="I32" s="101"/>
      <c r="J32" s="101">
        <f t="shared" si="5"/>
        <v>94.2</v>
      </c>
      <c r="K32" s="101"/>
      <c r="L32" s="101">
        <v>1.5</v>
      </c>
      <c r="M32" s="101"/>
      <c r="N32" s="99" t="str">
        <f t="shared" si="6"/>
        <v>Fail</v>
      </c>
      <c r="O32" s="99" t="str">
        <f t="shared" si="7"/>
        <v>Pass</v>
      </c>
      <c r="P32" s="100"/>
      <c r="Q32" s="100"/>
      <c r="R32" s="22" t="s">
        <v>132</v>
      </c>
    </row>
    <row r="33" spans="1:18" ht="26.4" x14ac:dyDescent="0.25">
      <c r="A33" s="18"/>
      <c r="B33" s="101">
        <v>94</v>
      </c>
      <c r="C33" s="101"/>
      <c r="D33" s="101"/>
      <c r="E33" s="101"/>
      <c r="F33" s="101">
        <f t="shared" si="4"/>
        <v>-94</v>
      </c>
      <c r="G33" s="101"/>
      <c r="H33" s="101">
        <v>0.2</v>
      </c>
      <c r="I33" s="101"/>
      <c r="J33" s="101">
        <f t="shared" si="5"/>
        <v>94.2</v>
      </c>
      <c r="K33" s="101"/>
      <c r="L33" s="101">
        <v>1.5</v>
      </c>
      <c r="M33" s="101"/>
      <c r="N33" s="99" t="str">
        <f t="shared" si="6"/>
        <v>Fail</v>
      </c>
      <c r="O33" s="99" t="str">
        <f t="shared" si="7"/>
        <v>Pass</v>
      </c>
      <c r="P33" s="100"/>
      <c r="Q33" s="100"/>
      <c r="R33" s="22" t="s">
        <v>132</v>
      </c>
    </row>
    <row r="34" spans="1:18" ht="26.4" x14ac:dyDescent="0.25">
      <c r="A34" s="18"/>
      <c r="B34" s="101">
        <v>94</v>
      </c>
      <c r="C34" s="101"/>
      <c r="D34" s="101"/>
      <c r="E34" s="101"/>
      <c r="F34" s="101">
        <f t="shared" si="4"/>
        <v>-94</v>
      </c>
      <c r="G34" s="101"/>
      <c r="H34" s="101">
        <v>0.2</v>
      </c>
      <c r="I34" s="101"/>
      <c r="J34" s="101">
        <f t="shared" si="5"/>
        <v>94.2</v>
      </c>
      <c r="K34" s="101"/>
      <c r="L34" s="101">
        <v>1.5</v>
      </c>
      <c r="M34" s="101"/>
      <c r="N34" s="99" t="str">
        <f t="shared" si="6"/>
        <v>Fail</v>
      </c>
      <c r="O34" s="99" t="str">
        <f t="shared" si="7"/>
        <v>Pass</v>
      </c>
      <c r="P34" s="100"/>
      <c r="Q34" s="100"/>
      <c r="R34" s="22" t="s">
        <v>132</v>
      </c>
    </row>
    <row r="35" spans="1:18" ht="26.4" x14ac:dyDescent="0.25">
      <c r="A35" s="18"/>
      <c r="B35" s="101">
        <v>94</v>
      </c>
      <c r="C35" s="101"/>
      <c r="D35" s="101"/>
      <c r="E35" s="101"/>
      <c r="F35" s="101">
        <f t="shared" si="4"/>
        <v>-94</v>
      </c>
      <c r="G35" s="101"/>
      <c r="H35" s="101">
        <v>0.2</v>
      </c>
      <c r="I35" s="101"/>
      <c r="J35" s="101">
        <f t="shared" si="5"/>
        <v>94.2</v>
      </c>
      <c r="K35" s="101"/>
      <c r="L35" s="101">
        <v>1.5</v>
      </c>
      <c r="M35" s="101"/>
      <c r="N35" s="99" t="str">
        <f t="shared" si="6"/>
        <v>Fail</v>
      </c>
      <c r="O35" s="99" t="str">
        <f t="shared" si="7"/>
        <v>Pass</v>
      </c>
      <c r="P35" s="100"/>
      <c r="Q35" s="100"/>
      <c r="R35" s="22" t="s">
        <v>132</v>
      </c>
    </row>
    <row r="36" spans="1:18" ht="26.4" x14ac:dyDescent="0.25">
      <c r="A36" s="18"/>
      <c r="B36" s="101">
        <v>94</v>
      </c>
      <c r="C36" s="101"/>
      <c r="D36" s="101"/>
      <c r="E36" s="101"/>
      <c r="F36" s="101">
        <f t="shared" si="4"/>
        <v>-94</v>
      </c>
      <c r="G36" s="101"/>
      <c r="H36" s="101">
        <v>0.2</v>
      </c>
      <c r="I36" s="101"/>
      <c r="J36" s="101">
        <f t="shared" si="5"/>
        <v>94.2</v>
      </c>
      <c r="K36" s="101"/>
      <c r="L36" s="101">
        <v>1.5</v>
      </c>
      <c r="M36" s="101"/>
      <c r="N36" s="99" t="str">
        <f t="shared" si="6"/>
        <v>Fail</v>
      </c>
      <c r="O36" s="99" t="str">
        <f t="shared" si="7"/>
        <v>Pass</v>
      </c>
      <c r="P36" s="100"/>
      <c r="Q36" s="100"/>
      <c r="R36" s="22" t="s">
        <v>132</v>
      </c>
    </row>
  </sheetData>
  <mergeCells count="235">
    <mergeCell ref="L9:M9"/>
    <mergeCell ref="N9:O9"/>
    <mergeCell ref="P9:Q9"/>
    <mergeCell ref="B9:C9"/>
    <mergeCell ref="D9:E9"/>
    <mergeCell ref="F9:G9"/>
    <mergeCell ref="H9:I9"/>
    <mergeCell ref="J9:K9"/>
    <mergeCell ref="A1:Q1"/>
    <mergeCell ref="A7:A8"/>
    <mergeCell ref="B7:C8"/>
    <mergeCell ref="D7:E8"/>
    <mergeCell ref="F7:G8"/>
    <mergeCell ref="H7:I8"/>
    <mergeCell ref="J7:K8"/>
    <mergeCell ref="L7:M8"/>
    <mergeCell ref="N7:O8"/>
    <mergeCell ref="P7:Q8"/>
    <mergeCell ref="P11:Q11"/>
    <mergeCell ref="B11:C11"/>
    <mergeCell ref="D11:E11"/>
    <mergeCell ref="F11:G11"/>
    <mergeCell ref="H11:I11"/>
    <mergeCell ref="J11:K11"/>
    <mergeCell ref="L10:M10"/>
    <mergeCell ref="P10:Q10"/>
    <mergeCell ref="B10:C10"/>
    <mergeCell ref="D10:E10"/>
    <mergeCell ref="F10:G10"/>
    <mergeCell ref="H10:I10"/>
    <mergeCell ref="J10:K10"/>
    <mergeCell ref="L11:M11"/>
    <mergeCell ref="N11:O11"/>
    <mergeCell ref="N10:O10"/>
    <mergeCell ref="P13:Q13"/>
    <mergeCell ref="B13:C13"/>
    <mergeCell ref="D13:E13"/>
    <mergeCell ref="F13:G13"/>
    <mergeCell ref="H13:I13"/>
    <mergeCell ref="J13:K13"/>
    <mergeCell ref="L12:M12"/>
    <mergeCell ref="N12:O12"/>
    <mergeCell ref="P12:Q12"/>
    <mergeCell ref="B12:C12"/>
    <mergeCell ref="D12:E12"/>
    <mergeCell ref="F12:G12"/>
    <mergeCell ref="H12:I12"/>
    <mergeCell ref="J12:K12"/>
    <mergeCell ref="L13:M13"/>
    <mergeCell ref="N13:O13"/>
    <mergeCell ref="P15:Q15"/>
    <mergeCell ref="B15:C15"/>
    <mergeCell ref="D15:E15"/>
    <mergeCell ref="F15:G15"/>
    <mergeCell ref="H15:I15"/>
    <mergeCell ref="J15:K15"/>
    <mergeCell ref="L14:M14"/>
    <mergeCell ref="N14:O14"/>
    <mergeCell ref="P14:Q14"/>
    <mergeCell ref="B14:C14"/>
    <mergeCell ref="D14:E14"/>
    <mergeCell ref="F14:G14"/>
    <mergeCell ref="H14:I14"/>
    <mergeCell ref="J14:K14"/>
    <mergeCell ref="L15:M15"/>
    <mergeCell ref="N15:O15"/>
    <mergeCell ref="P17:Q17"/>
    <mergeCell ref="B17:C17"/>
    <mergeCell ref="D17:E17"/>
    <mergeCell ref="F17:G17"/>
    <mergeCell ref="H17:I17"/>
    <mergeCell ref="J17:K17"/>
    <mergeCell ref="L16:M16"/>
    <mergeCell ref="N16:O16"/>
    <mergeCell ref="P16:Q16"/>
    <mergeCell ref="B16:C16"/>
    <mergeCell ref="D16:E16"/>
    <mergeCell ref="F16:G16"/>
    <mergeCell ref="H16:I16"/>
    <mergeCell ref="J16:K16"/>
    <mergeCell ref="L17:M17"/>
    <mergeCell ref="N17:O17"/>
    <mergeCell ref="L18:M18"/>
    <mergeCell ref="N18:O18"/>
    <mergeCell ref="P18:Q18"/>
    <mergeCell ref="B18:C18"/>
    <mergeCell ref="D18:E18"/>
    <mergeCell ref="F18:G18"/>
    <mergeCell ref="H18:I18"/>
    <mergeCell ref="J18:K18"/>
    <mergeCell ref="P21:Q21"/>
    <mergeCell ref="B21:C21"/>
    <mergeCell ref="D21:E21"/>
    <mergeCell ref="F21:G21"/>
    <mergeCell ref="H21:I21"/>
    <mergeCell ref="J21:K21"/>
    <mergeCell ref="L20:M20"/>
    <mergeCell ref="N20:O20"/>
    <mergeCell ref="P20:Q20"/>
    <mergeCell ref="J20:K20"/>
    <mergeCell ref="L22:M22"/>
    <mergeCell ref="N22:O22"/>
    <mergeCell ref="P22:Q22"/>
    <mergeCell ref="B22:C22"/>
    <mergeCell ref="D22:E22"/>
    <mergeCell ref="F22:G22"/>
    <mergeCell ref="H22:I22"/>
    <mergeCell ref="J22:K22"/>
    <mergeCell ref="P19:Q19"/>
    <mergeCell ref="B19:C19"/>
    <mergeCell ref="D19:E19"/>
    <mergeCell ref="F19:G19"/>
    <mergeCell ref="H19:I19"/>
    <mergeCell ref="J19:K19"/>
    <mergeCell ref="L21:M21"/>
    <mergeCell ref="N21:O21"/>
    <mergeCell ref="L19:M19"/>
    <mergeCell ref="N19:O19"/>
    <mergeCell ref="B20:C20"/>
    <mergeCell ref="D20:E20"/>
    <mergeCell ref="F20:G20"/>
    <mergeCell ref="H20:I20"/>
    <mergeCell ref="P23:Q23"/>
    <mergeCell ref="B24:C24"/>
    <mergeCell ref="D24:E24"/>
    <mergeCell ref="F24:G24"/>
    <mergeCell ref="H24:I24"/>
    <mergeCell ref="J24:K24"/>
    <mergeCell ref="L24:M24"/>
    <mergeCell ref="N24:O24"/>
    <mergeCell ref="P24:Q24"/>
    <mergeCell ref="B23:C23"/>
    <mergeCell ref="D23:E23"/>
    <mergeCell ref="F23:G23"/>
    <mergeCell ref="H23:I23"/>
    <mergeCell ref="J23:K23"/>
    <mergeCell ref="L23:M23"/>
    <mergeCell ref="N23:O23"/>
    <mergeCell ref="L25:M25"/>
    <mergeCell ref="N25:O25"/>
    <mergeCell ref="P25:Q25"/>
    <mergeCell ref="B26:C26"/>
    <mergeCell ref="D26:E26"/>
    <mergeCell ref="F26:G26"/>
    <mergeCell ref="H26:I26"/>
    <mergeCell ref="J26:K26"/>
    <mergeCell ref="L26:M26"/>
    <mergeCell ref="N26:O26"/>
    <mergeCell ref="P26:Q26"/>
    <mergeCell ref="B25:C25"/>
    <mergeCell ref="D25:E25"/>
    <mergeCell ref="F25:G25"/>
    <mergeCell ref="H25:I25"/>
    <mergeCell ref="J25:K25"/>
    <mergeCell ref="B27:C27"/>
    <mergeCell ref="D27:E27"/>
    <mergeCell ref="F27:G27"/>
    <mergeCell ref="H27:I27"/>
    <mergeCell ref="J27:K27"/>
    <mergeCell ref="L27:M27"/>
    <mergeCell ref="N27:O27"/>
    <mergeCell ref="P27:Q27"/>
    <mergeCell ref="N28:O28"/>
    <mergeCell ref="P28:Q28"/>
    <mergeCell ref="B29:C29"/>
    <mergeCell ref="D29:E29"/>
    <mergeCell ref="F29:G29"/>
    <mergeCell ref="H29:I29"/>
    <mergeCell ref="J29:K29"/>
    <mergeCell ref="L29:M29"/>
    <mergeCell ref="N29:O29"/>
    <mergeCell ref="P29:Q29"/>
    <mergeCell ref="B28:C28"/>
    <mergeCell ref="D28:E28"/>
    <mergeCell ref="F28:G28"/>
    <mergeCell ref="H28:I28"/>
    <mergeCell ref="J28:K28"/>
    <mergeCell ref="L28:M28"/>
    <mergeCell ref="N30:O30"/>
    <mergeCell ref="P30:Q30"/>
    <mergeCell ref="B31:C31"/>
    <mergeCell ref="D31:E31"/>
    <mergeCell ref="F31:G31"/>
    <mergeCell ref="H31:I31"/>
    <mergeCell ref="J31:K31"/>
    <mergeCell ref="L31:M31"/>
    <mergeCell ref="N31:O31"/>
    <mergeCell ref="P31:Q31"/>
    <mergeCell ref="B30:C30"/>
    <mergeCell ref="D30:E30"/>
    <mergeCell ref="F30:G30"/>
    <mergeCell ref="H30:I30"/>
    <mergeCell ref="J30:K30"/>
    <mergeCell ref="L30:M30"/>
    <mergeCell ref="L34:M34"/>
    <mergeCell ref="N32:O32"/>
    <mergeCell ref="P32:Q32"/>
    <mergeCell ref="B33:C33"/>
    <mergeCell ref="D33:E33"/>
    <mergeCell ref="F33:G33"/>
    <mergeCell ref="H33:I33"/>
    <mergeCell ref="J33:K33"/>
    <mergeCell ref="L33:M33"/>
    <mergeCell ref="N33:O33"/>
    <mergeCell ref="P33:Q33"/>
    <mergeCell ref="B32:C32"/>
    <mergeCell ref="D32:E32"/>
    <mergeCell ref="F32:G32"/>
    <mergeCell ref="H32:I32"/>
    <mergeCell ref="J32:K32"/>
    <mergeCell ref="L32:M32"/>
    <mergeCell ref="R7:R8"/>
    <mergeCell ref="N36:O36"/>
    <mergeCell ref="P36:Q36"/>
    <mergeCell ref="B36:C36"/>
    <mergeCell ref="D36:E36"/>
    <mergeCell ref="F36:G36"/>
    <mergeCell ref="H36:I36"/>
    <mergeCell ref="J36:K36"/>
    <mergeCell ref="L36:M36"/>
    <mergeCell ref="N34:O34"/>
    <mergeCell ref="P34:Q34"/>
    <mergeCell ref="B35:C35"/>
    <mergeCell ref="D35:E35"/>
    <mergeCell ref="F35:G35"/>
    <mergeCell ref="H35:I35"/>
    <mergeCell ref="J35:K35"/>
    <mergeCell ref="L35:M35"/>
    <mergeCell ref="N35:O35"/>
    <mergeCell ref="P35:Q35"/>
    <mergeCell ref="B34:C34"/>
    <mergeCell ref="D34:E34"/>
    <mergeCell ref="F34:G34"/>
    <mergeCell ref="H34:I34"/>
    <mergeCell ref="J34:K34"/>
  </mergeCells>
  <phoneticPr fontId="8" type="noConversion"/>
  <printOptions horizontalCentered="1"/>
  <pageMargins left="0.25" right="0.25729166666666697" top="0.5" bottom="0.52447916666666705" header="0.5" footer="0"/>
  <pageSetup scale="95" orientation="portrait" horizontalDpi="4294967293" verticalDpi="360" r:id="rId1"/>
  <headerFooter alignWithMargins="0">
    <oddFooter>&amp;L&amp;"TH Sarabun New,ธรรมดา"&amp;14หมายเลขแบบฟอร์ม : PM-LA-500-04 / วันที่ใช้งาน : 14-07-2018 / แก้ไขครั้งที่ : 00</oddFooter>
  </headerFooter>
  <colBreaks count="1" manualBreakCount="1">
    <brk id="18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499E1-3C35-4CEF-BAF1-1E95555DD4E9}">
  <dimension ref="A1:R36"/>
  <sheetViews>
    <sheetView view="pageLayout" topLeftCell="A12" zoomScaleNormal="100" workbookViewId="0">
      <selection activeCell="P19" sqref="P19:Q19"/>
    </sheetView>
  </sheetViews>
  <sheetFormatPr defaultRowHeight="13.2" x14ac:dyDescent="0.25"/>
  <cols>
    <col min="1" max="1" width="9.8984375" style="1" customWidth="1"/>
    <col min="2" max="17" width="5.09765625" style="1" customWidth="1"/>
    <col min="18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18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3" spans="1:18" ht="18" customHeight="1" x14ac:dyDescent="0.25">
      <c r="A3" s="2" t="s">
        <v>19</v>
      </c>
      <c r="B3" s="3" t="s">
        <v>120</v>
      </c>
      <c r="C3" s="3"/>
      <c r="D3" s="3"/>
      <c r="G3" s="2" t="s">
        <v>16</v>
      </c>
      <c r="H3" s="3" t="s">
        <v>31</v>
      </c>
      <c r="I3" s="3"/>
      <c r="J3" s="3"/>
      <c r="N3" s="2" t="s">
        <v>2</v>
      </c>
      <c r="O3" s="3" t="s">
        <v>151</v>
      </c>
      <c r="P3" s="3"/>
      <c r="Q3" s="3"/>
    </row>
    <row r="4" spans="1:18" ht="18" customHeight="1" x14ac:dyDescent="0.25">
      <c r="A4" s="2" t="s">
        <v>17</v>
      </c>
      <c r="B4" s="3" t="s">
        <v>125</v>
      </c>
      <c r="C4" s="3"/>
      <c r="D4" s="3"/>
      <c r="G4" s="2" t="s">
        <v>3</v>
      </c>
      <c r="H4" s="3" t="s">
        <v>121</v>
      </c>
      <c r="I4" s="3"/>
      <c r="J4" s="3"/>
      <c r="N4" s="2" t="s">
        <v>14</v>
      </c>
      <c r="O4" s="3" t="s">
        <v>129</v>
      </c>
      <c r="P4" s="3"/>
      <c r="Q4" s="3"/>
    </row>
    <row r="5" spans="1:18" ht="18" customHeight="1" x14ac:dyDescent="0.25">
      <c r="A5" s="2" t="s">
        <v>18</v>
      </c>
      <c r="B5" s="3" t="s">
        <v>124</v>
      </c>
      <c r="C5" s="3"/>
      <c r="D5" s="3"/>
      <c r="G5" s="2" t="s">
        <v>13</v>
      </c>
      <c r="H5" s="3" t="s">
        <v>25</v>
      </c>
      <c r="I5" s="3"/>
      <c r="J5" s="3"/>
      <c r="N5" s="2" t="s">
        <v>15</v>
      </c>
      <c r="O5" s="10" t="s">
        <v>26</v>
      </c>
      <c r="P5" s="3"/>
      <c r="Q5" s="3"/>
    </row>
    <row r="7" spans="1:18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13</v>
      </c>
      <c r="M7" s="90"/>
      <c r="N7" s="61" t="s">
        <v>6</v>
      </c>
      <c r="O7" s="90"/>
      <c r="P7" s="61" t="s">
        <v>127</v>
      </c>
      <c r="Q7" s="90"/>
      <c r="R7" s="88" t="s">
        <v>126</v>
      </c>
    </row>
    <row r="8" spans="1:18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  <c r="R8" s="89"/>
    </row>
    <row r="9" spans="1:18" ht="26.4" x14ac:dyDescent="0.25">
      <c r="A9" s="18">
        <v>43942</v>
      </c>
      <c r="B9" s="101">
        <v>94</v>
      </c>
      <c r="C9" s="101"/>
      <c r="D9" s="101">
        <v>91.5</v>
      </c>
      <c r="E9" s="101"/>
      <c r="F9" s="101">
        <f t="shared" ref="F9:F36" si="0">D9-B9</f>
        <v>-2.5</v>
      </c>
      <c r="G9" s="101"/>
      <c r="H9" s="101">
        <v>0.2</v>
      </c>
      <c r="I9" s="101"/>
      <c r="J9" s="101">
        <f t="shared" ref="J9:J36" si="1">ABS(H9)+ABS(F9)</f>
        <v>2.7</v>
      </c>
      <c r="K9" s="101"/>
      <c r="L9" s="101">
        <v>1.5</v>
      </c>
      <c r="M9" s="101"/>
      <c r="N9" s="99" t="str">
        <f t="shared" ref="N9:N22" si="2">IF(J9&lt;=L9,"Pass","Fail")</f>
        <v>Fail</v>
      </c>
      <c r="O9" s="99"/>
      <c r="P9" s="100" t="s">
        <v>133</v>
      </c>
      <c r="Q9" s="100"/>
      <c r="R9" s="22" t="s">
        <v>132</v>
      </c>
    </row>
    <row r="10" spans="1:18" ht="26.4" x14ac:dyDescent="0.25">
      <c r="A10" s="18">
        <v>43994</v>
      </c>
      <c r="B10" s="101">
        <v>94</v>
      </c>
      <c r="C10" s="101"/>
      <c r="D10" s="101">
        <v>93.1</v>
      </c>
      <c r="E10" s="101"/>
      <c r="F10" s="101">
        <f t="shared" si="0"/>
        <v>-0.90000000000000568</v>
      </c>
      <c r="G10" s="101"/>
      <c r="H10" s="101">
        <v>0.2</v>
      </c>
      <c r="I10" s="101"/>
      <c r="J10" s="101">
        <f t="shared" si="1"/>
        <v>1.1000000000000056</v>
      </c>
      <c r="K10" s="101"/>
      <c r="L10" s="101">
        <v>1.5</v>
      </c>
      <c r="M10" s="101"/>
      <c r="N10" s="99" t="str">
        <f t="shared" si="2"/>
        <v>Pass</v>
      </c>
      <c r="O10" s="99"/>
      <c r="P10" s="100" t="s">
        <v>141</v>
      </c>
      <c r="Q10" s="100"/>
      <c r="R10" s="22" t="s">
        <v>132</v>
      </c>
    </row>
    <row r="11" spans="1:18" ht="26.4" x14ac:dyDescent="0.25">
      <c r="A11" s="18">
        <v>44025</v>
      </c>
      <c r="B11" s="101">
        <v>94</v>
      </c>
      <c r="C11" s="101"/>
      <c r="D11" s="101">
        <v>93.9</v>
      </c>
      <c r="E11" s="101"/>
      <c r="F11" s="101">
        <f t="shared" si="0"/>
        <v>-9.9999999999994316E-2</v>
      </c>
      <c r="G11" s="101"/>
      <c r="H11" s="101">
        <v>0.2</v>
      </c>
      <c r="I11" s="101"/>
      <c r="J11" s="101">
        <f t="shared" si="1"/>
        <v>0.29999999999999433</v>
      </c>
      <c r="K11" s="101"/>
      <c r="L11" s="101">
        <v>1.5</v>
      </c>
      <c r="M11" s="101"/>
      <c r="N11" s="99" t="str">
        <f t="shared" si="2"/>
        <v>Pass</v>
      </c>
      <c r="O11" s="99" t="str">
        <f t="shared" ref="O11:O36" si="3">IF(M11&lt;N11,"Pass","False")</f>
        <v>Pass</v>
      </c>
      <c r="P11" s="102" t="s">
        <v>95</v>
      </c>
      <c r="Q11" s="103"/>
      <c r="R11" s="22" t="s">
        <v>132</v>
      </c>
    </row>
    <row r="12" spans="1:18" ht="26.4" x14ac:dyDescent="0.25">
      <c r="A12" s="18">
        <v>44061</v>
      </c>
      <c r="B12" s="101">
        <v>94</v>
      </c>
      <c r="C12" s="101"/>
      <c r="D12" s="101">
        <v>93.7</v>
      </c>
      <c r="E12" s="101"/>
      <c r="F12" s="101">
        <f t="shared" si="0"/>
        <v>-0.29999999999999716</v>
      </c>
      <c r="G12" s="101"/>
      <c r="H12" s="101">
        <v>0.2</v>
      </c>
      <c r="I12" s="101"/>
      <c r="J12" s="101">
        <f t="shared" si="1"/>
        <v>0.49999999999999717</v>
      </c>
      <c r="K12" s="101"/>
      <c r="L12" s="101">
        <v>1.5</v>
      </c>
      <c r="M12" s="101"/>
      <c r="N12" s="99" t="str">
        <f t="shared" si="2"/>
        <v>Pass</v>
      </c>
      <c r="O12" s="99" t="str">
        <f t="shared" si="3"/>
        <v>Pass</v>
      </c>
      <c r="P12" s="100" t="s">
        <v>152</v>
      </c>
      <c r="Q12" s="100"/>
      <c r="R12" s="22" t="s">
        <v>132</v>
      </c>
    </row>
    <row r="13" spans="1:18" ht="26.4" x14ac:dyDescent="0.25">
      <c r="A13" s="18">
        <v>44120</v>
      </c>
      <c r="B13" s="101">
        <v>94</v>
      </c>
      <c r="C13" s="101"/>
      <c r="D13" s="101">
        <v>93.8</v>
      </c>
      <c r="E13" s="101"/>
      <c r="F13" s="101">
        <f t="shared" si="0"/>
        <v>-0.20000000000000284</v>
      </c>
      <c r="G13" s="101"/>
      <c r="H13" s="101">
        <v>0.2</v>
      </c>
      <c r="I13" s="101"/>
      <c r="J13" s="101">
        <f t="shared" si="1"/>
        <v>0.40000000000000285</v>
      </c>
      <c r="K13" s="101"/>
      <c r="L13" s="101">
        <v>1.5</v>
      </c>
      <c r="M13" s="101"/>
      <c r="N13" s="99" t="str">
        <f t="shared" si="2"/>
        <v>Pass</v>
      </c>
      <c r="O13" s="99" t="str">
        <f t="shared" si="3"/>
        <v>Pass</v>
      </c>
      <c r="P13" s="100" t="s">
        <v>98</v>
      </c>
      <c r="Q13" s="100"/>
      <c r="R13" s="22" t="s">
        <v>132</v>
      </c>
    </row>
    <row r="14" spans="1:18" ht="26.4" x14ac:dyDescent="0.25">
      <c r="A14" s="18">
        <v>44183</v>
      </c>
      <c r="B14" s="101">
        <v>94</v>
      </c>
      <c r="C14" s="101"/>
      <c r="D14" s="101">
        <v>93.5</v>
      </c>
      <c r="E14" s="101"/>
      <c r="F14" s="101">
        <f t="shared" si="0"/>
        <v>-0.5</v>
      </c>
      <c r="G14" s="101"/>
      <c r="H14" s="101">
        <v>0.2</v>
      </c>
      <c r="I14" s="101"/>
      <c r="J14" s="101">
        <f t="shared" si="1"/>
        <v>0.7</v>
      </c>
      <c r="K14" s="101"/>
      <c r="L14" s="101">
        <v>1.5</v>
      </c>
      <c r="M14" s="101"/>
      <c r="N14" s="99" t="str">
        <f t="shared" si="2"/>
        <v>Pass</v>
      </c>
      <c r="O14" s="99" t="str">
        <f t="shared" si="3"/>
        <v>Pass</v>
      </c>
      <c r="P14" s="102" t="s">
        <v>100</v>
      </c>
      <c r="Q14" s="103"/>
      <c r="R14" s="22" t="s">
        <v>132</v>
      </c>
    </row>
    <row r="15" spans="1:18" ht="26.4" x14ac:dyDescent="0.25">
      <c r="A15" s="18">
        <v>44301</v>
      </c>
      <c r="B15" s="101">
        <v>94</v>
      </c>
      <c r="C15" s="101"/>
      <c r="D15" s="101">
        <v>93.9</v>
      </c>
      <c r="E15" s="101"/>
      <c r="F15" s="101">
        <f t="shared" si="0"/>
        <v>-9.9999999999994316E-2</v>
      </c>
      <c r="G15" s="101"/>
      <c r="H15" s="101">
        <v>0.2</v>
      </c>
      <c r="I15" s="101"/>
      <c r="J15" s="101">
        <f t="shared" si="1"/>
        <v>0.29999999999999433</v>
      </c>
      <c r="K15" s="101"/>
      <c r="L15" s="101">
        <v>1.5</v>
      </c>
      <c r="M15" s="101"/>
      <c r="N15" s="99" t="str">
        <f t="shared" si="2"/>
        <v>Pass</v>
      </c>
      <c r="O15" s="99" t="str">
        <f t="shared" si="3"/>
        <v>Pass</v>
      </c>
      <c r="P15" s="102" t="s">
        <v>156</v>
      </c>
      <c r="Q15" s="103"/>
      <c r="R15" s="22" t="s">
        <v>132</v>
      </c>
    </row>
    <row r="16" spans="1:18" ht="26.4" x14ac:dyDescent="0.25">
      <c r="A16" s="18">
        <v>44329</v>
      </c>
      <c r="B16" s="101">
        <v>94</v>
      </c>
      <c r="C16" s="101"/>
      <c r="D16" s="101">
        <v>94</v>
      </c>
      <c r="E16" s="101"/>
      <c r="F16" s="101">
        <f t="shared" si="0"/>
        <v>0</v>
      </c>
      <c r="G16" s="101"/>
      <c r="H16" s="101">
        <v>0.2</v>
      </c>
      <c r="I16" s="101"/>
      <c r="J16" s="101">
        <f t="shared" si="1"/>
        <v>0.2</v>
      </c>
      <c r="K16" s="101"/>
      <c r="L16" s="101">
        <v>1.5</v>
      </c>
      <c r="M16" s="101"/>
      <c r="N16" s="99" t="str">
        <f t="shared" si="2"/>
        <v>Pass</v>
      </c>
      <c r="O16" s="99" t="str">
        <f t="shared" si="3"/>
        <v>Pass</v>
      </c>
      <c r="P16" s="100" t="s">
        <v>157</v>
      </c>
      <c r="Q16" s="100"/>
      <c r="R16" s="22" t="s">
        <v>132</v>
      </c>
    </row>
    <row r="17" spans="1:18" ht="26.4" x14ac:dyDescent="0.25">
      <c r="A17" s="18">
        <v>44463</v>
      </c>
      <c r="B17" s="101">
        <v>94</v>
      </c>
      <c r="C17" s="101"/>
      <c r="D17" s="101">
        <v>94.1</v>
      </c>
      <c r="E17" s="101"/>
      <c r="F17" s="101">
        <f t="shared" si="0"/>
        <v>9.9999999999994316E-2</v>
      </c>
      <c r="G17" s="101"/>
      <c r="H17" s="101">
        <v>0.2</v>
      </c>
      <c r="I17" s="101"/>
      <c r="J17" s="101">
        <f t="shared" si="1"/>
        <v>0.29999999999999433</v>
      </c>
      <c r="K17" s="101"/>
      <c r="L17" s="101">
        <v>1.5</v>
      </c>
      <c r="M17" s="101"/>
      <c r="N17" s="99" t="str">
        <f t="shared" si="2"/>
        <v>Pass</v>
      </c>
      <c r="O17" s="99" t="str">
        <f t="shared" si="3"/>
        <v>Pass</v>
      </c>
      <c r="P17" s="100" t="s">
        <v>162</v>
      </c>
      <c r="Q17" s="100"/>
      <c r="R17" s="22" t="s">
        <v>132</v>
      </c>
    </row>
    <row r="18" spans="1:18" ht="26.4" x14ac:dyDescent="0.25">
      <c r="A18" s="18">
        <v>44513</v>
      </c>
      <c r="B18" s="101">
        <v>94</v>
      </c>
      <c r="C18" s="101"/>
      <c r="D18" s="101">
        <v>94.1</v>
      </c>
      <c r="E18" s="101"/>
      <c r="F18" s="101">
        <f t="shared" si="0"/>
        <v>9.9999999999994316E-2</v>
      </c>
      <c r="G18" s="101"/>
      <c r="H18" s="101">
        <v>0.2</v>
      </c>
      <c r="I18" s="101"/>
      <c r="J18" s="101">
        <f t="shared" si="1"/>
        <v>0.29999999999999433</v>
      </c>
      <c r="K18" s="101"/>
      <c r="L18" s="101">
        <v>1.5</v>
      </c>
      <c r="M18" s="101"/>
      <c r="N18" s="99" t="str">
        <f t="shared" si="2"/>
        <v>Pass</v>
      </c>
      <c r="O18" s="99" t="str">
        <f t="shared" si="3"/>
        <v>Pass</v>
      </c>
      <c r="P18" s="100" t="s">
        <v>166</v>
      </c>
      <c r="Q18" s="100"/>
      <c r="R18" s="22" t="s">
        <v>132</v>
      </c>
    </row>
    <row r="19" spans="1:18" ht="26.4" x14ac:dyDescent="0.25">
      <c r="A19" s="18">
        <v>44575</v>
      </c>
      <c r="B19" s="101">
        <v>94</v>
      </c>
      <c r="C19" s="101"/>
      <c r="D19" s="101">
        <v>94</v>
      </c>
      <c r="E19" s="101"/>
      <c r="F19" s="101">
        <f t="shared" si="0"/>
        <v>0</v>
      </c>
      <c r="G19" s="101"/>
      <c r="H19" s="101">
        <v>0.2</v>
      </c>
      <c r="I19" s="101"/>
      <c r="J19" s="101">
        <f t="shared" si="1"/>
        <v>0.2</v>
      </c>
      <c r="K19" s="101"/>
      <c r="L19" s="101">
        <v>1.5</v>
      </c>
      <c r="M19" s="101"/>
      <c r="N19" s="99" t="str">
        <f t="shared" si="2"/>
        <v>Pass</v>
      </c>
      <c r="O19" s="99" t="str">
        <f t="shared" si="3"/>
        <v>Pass</v>
      </c>
      <c r="P19" s="100" t="s">
        <v>175</v>
      </c>
      <c r="Q19" s="100"/>
      <c r="R19" s="22" t="s">
        <v>132</v>
      </c>
    </row>
    <row r="20" spans="1:18" ht="26.4" x14ac:dyDescent="0.25">
      <c r="A20" s="18">
        <v>44678</v>
      </c>
      <c r="B20" s="101">
        <v>94</v>
      </c>
      <c r="C20" s="101"/>
      <c r="D20" s="101">
        <v>94.2</v>
      </c>
      <c r="E20" s="101"/>
      <c r="F20" s="101">
        <f t="shared" si="0"/>
        <v>0.20000000000000284</v>
      </c>
      <c r="G20" s="101"/>
      <c r="H20" s="101">
        <v>0.2</v>
      </c>
      <c r="I20" s="101"/>
      <c r="J20" s="101">
        <f t="shared" si="1"/>
        <v>0.40000000000000285</v>
      </c>
      <c r="K20" s="101"/>
      <c r="L20" s="101">
        <v>1.5</v>
      </c>
      <c r="M20" s="101"/>
      <c r="N20" s="99" t="str">
        <f t="shared" si="2"/>
        <v>Pass</v>
      </c>
      <c r="O20" s="99" t="str">
        <f t="shared" si="3"/>
        <v>Pass</v>
      </c>
      <c r="P20" s="100" t="s">
        <v>206</v>
      </c>
      <c r="Q20" s="100"/>
      <c r="R20" s="22" t="s">
        <v>132</v>
      </c>
    </row>
    <row r="21" spans="1:18" ht="26.4" x14ac:dyDescent="0.25">
      <c r="A21" s="18">
        <v>44769</v>
      </c>
      <c r="B21" s="101">
        <v>94</v>
      </c>
      <c r="C21" s="101"/>
      <c r="D21" s="101">
        <v>94</v>
      </c>
      <c r="E21" s="101"/>
      <c r="F21" s="101">
        <f t="shared" si="0"/>
        <v>0</v>
      </c>
      <c r="G21" s="101"/>
      <c r="H21" s="101">
        <v>0.2</v>
      </c>
      <c r="I21" s="101"/>
      <c r="J21" s="101">
        <f t="shared" si="1"/>
        <v>0.2</v>
      </c>
      <c r="K21" s="101"/>
      <c r="L21" s="101">
        <v>1.5</v>
      </c>
      <c r="M21" s="101"/>
      <c r="N21" s="99" t="str">
        <f t="shared" si="2"/>
        <v>Pass</v>
      </c>
      <c r="O21" s="99" t="str">
        <f t="shared" si="3"/>
        <v>Pass</v>
      </c>
      <c r="P21" s="100" t="s">
        <v>208</v>
      </c>
      <c r="Q21" s="100"/>
      <c r="R21" s="22" t="s">
        <v>132</v>
      </c>
    </row>
    <row r="22" spans="1:18" ht="26.4" x14ac:dyDescent="0.25">
      <c r="A22" s="18">
        <v>44851</v>
      </c>
      <c r="B22" s="101">
        <v>94</v>
      </c>
      <c r="C22" s="101"/>
      <c r="D22" s="101">
        <v>94</v>
      </c>
      <c r="E22" s="101"/>
      <c r="F22" s="101">
        <f t="shared" si="0"/>
        <v>0</v>
      </c>
      <c r="G22" s="101"/>
      <c r="H22" s="101">
        <v>0.2</v>
      </c>
      <c r="I22" s="101"/>
      <c r="J22" s="101">
        <f t="shared" si="1"/>
        <v>0.2</v>
      </c>
      <c r="K22" s="101"/>
      <c r="L22" s="101">
        <v>1.5</v>
      </c>
      <c r="M22" s="101"/>
      <c r="N22" s="99" t="str">
        <f t="shared" si="2"/>
        <v>Pass</v>
      </c>
      <c r="O22" s="99" t="str">
        <f t="shared" si="3"/>
        <v>Pass</v>
      </c>
      <c r="P22" s="100" t="s">
        <v>232</v>
      </c>
      <c r="Q22" s="100"/>
      <c r="R22" s="22" t="s">
        <v>132</v>
      </c>
    </row>
    <row r="23" spans="1:18" ht="26.4" x14ac:dyDescent="0.25">
      <c r="A23" s="18"/>
      <c r="B23" s="101">
        <v>94</v>
      </c>
      <c r="C23" s="101"/>
      <c r="D23" s="101"/>
      <c r="E23" s="101"/>
      <c r="F23" s="101">
        <f t="shared" si="0"/>
        <v>-94</v>
      </c>
      <c r="G23" s="101"/>
      <c r="H23" s="101">
        <v>0.2</v>
      </c>
      <c r="I23" s="101"/>
      <c r="J23" s="101">
        <f t="shared" si="1"/>
        <v>94.2</v>
      </c>
      <c r="K23" s="101"/>
      <c r="L23" s="101">
        <v>1.5</v>
      </c>
      <c r="M23" s="101"/>
      <c r="N23" s="99" t="str">
        <f t="shared" ref="N23:N36" si="4">IF(J23&lt;=L23,"Pass","Fail")</f>
        <v>Fail</v>
      </c>
      <c r="O23" s="99" t="str">
        <f t="shared" si="3"/>
        <v>Pass</v>
      </c>
      <c r="P23" s="100"/>
      <c r="Q23" s="100"/>
      <c r="R23" s="22" t="s">
        <v>132</v>
      </c>
    </row>
    <row r="24" spans="1:18" ht="26.4" x14ac:dyDescent="0.25">
      <c r="A24" s="18"/>
      <c r="B24" s="101">
        <v>94</v>
      </c>
      <c r="C24" s="101"/>
      <c r="D24" s="101"/>
      <c r="E24" s="101"/>
      <c r="F24" s="101">
        <f t="shared" si="0"/>
        <v>-94</v>
      </c>
      <c r="G24" s="101"/>
      <c r="H24" s="101">
        <v>0.2</v>
      </c>
      <c r="I24" s="101"/>
      <c r="J24" s="101">
        <f t="shared" si="1"/>
        <v>94.2</v>
      </c>
      <c r="K24" s="101"/>
      <c r="L24" s="101">
        <v>1.5</v>
      </c>
      <c r="M24" s="101"/>
      <c r="N24" s="99" t="str">
        <f t="shared" si="4"/>
        <v>Fail</v>
      </c>
      <c r="O24" s="99" t="str">
        <f t="shared" si="3"/>
        <v>Pass</v>
      </c>
      <c r="P24" s="100"/>
      <c r="Q24" s="100"/>
      <c r="R24" s="22" t="s">
        <v>132</v>
      </c>
    </row>
    <row r="25" spans="1:18" ht="26.4" x14ac:dyDescent="0.25">
      <c r="A25" s="18"/>
      <c r="B25" s="101">
        <v>94</v>
      </c>
      <c r="C25" s="101"/>
      <c r="D25" s="101"/>
      <c r="E25" s="101"/>
      <c r="F25" s="101">
        <f t="shared" si="0"/>
        <v>-94</v>
      </c>
      <c r="G25" s="101"/>
      <c r="H25" s="101">
        <v>0.2</v>
      </c>
      <c r="I25" s="101"/>
      <c r="J25" s="101">
        <f t="shared" si="1"/>
        <v>94.2</v>
      </c>
      <c r="K25" s="101"/>
      <c r="L25" s="101">
        <v>1.5</v>
      </c>
      <c r="M25" s="101"/>
      <c r="N25" s="99" t="str">
        <f t="shared" si="4"/>
        <v>Fail</v>
      </c>
      <c r="O25" s="99" t="str">
        <f t="shared" si="3"/>
        <v>Pass</v>
      </c>
      <c r="P25" s="100"/>
      <c r="Q25" s="100"/>
      <c r="R25" s="22" t="s">
        <v>132</v>
      </c>
    </row>
    <row r="26" spans="1:18" ht="26.4" x14ac:dyDescent="0.25">
      <c r="A26" s="18"/>
      <c r="B26" s="101">
        <v>94</v>
      </c>
      <c r="C26" s="101"/>
      <c r="D26" s="101"/>
      <c r="E26" s="101"/>
      <c r="F26" s="101">
        <f t="shared" si="0"/>
        <v>-94</v>
      </c>
      <c r="G26" s="101"/>
      <c r="H26" s="101">
        <v>0.2</v>
      </c>
      <c r="I26" s="101"/>
      <c r="J26" s="101">
        <f t="shared" si="1"/>
        <v>94.2</v>
      </c>
      <c r="K26" s="101"/>
      <c r="L26" s="101">
        <v>1.5</v>
      </c>
      <c r="M26" s="101"/>
      <c r="N26" s="99" t="str">
        <f t="shared" si="4"/>
        <v>Fail</v>
      </c>
      <c r="O26" s="99" t="str">
        <f t="shared" si="3"/>
        <v>Pass</v>
      </c>
      <c r="P26" s="100"/>
      <c r="Q26" s="100"/>
      <c r="R26" s="22" t="s">
        <v>132</v>
      </c>
    </row>
    <row r="27" spans="1:18" ht="26.4" x14ac:dyDescent="0.25">
      <c r="A27" s="18"/>
      <c r="B27" s="101">
        <v>94</v>
      </c>
      <c r="C27" s="101"/>
      <c r="D27" s="101"/>
      <c r="E27" s="101"/>
      <c r="F27" s="101">
        <f t="shared" si="0"/>
        <v>-94</v>
      </c>
      <c r="G27" s="101"/>
      <c r="H27" s="101">
        <v>0.2</v>
      </c>
      <c r="I27" s="101"/>
      <c r="J27" s="101">
        <f t="shared" si="1"/>
        <v>94.2</v>
      </c>
      <c r="K27" s="101"/>
      <c r="L27" s="101">
        <v>1.5</v>
      </c>
      <c r="M27" s="101"/>
      <c r="N27" s="99" t="str">
        <f t="shared" si="4"/>
        <v>Fail</v>
      </c>
      <c r="O27" s="99" t="str">
        <f t="shared" si="3"/>
        <v>Pass</v>
      </c>
      <c r="P27" s="100"/>
      <c r="Q27" s="100"/>
      <c r="R27" s="22" t="s">
        <v>132</v>
      </c>
    </row>
    <row r="28" spans="1:18" ht="26.4" x14ac:dyDescent="0.25">
      <c r="A28" s="18"/>
      <c r="B28" s="101">
        <v>94</v>
      </c>
      <c r="C28" s="101"/>
      <c r="D28" s="101"/>
      <c r="E28" s="101"/>
      <c r="F28" s="101">
        <f t="shared" si="0"/>
        <v>-94</v>
      </c>
      <c r="G28" s="101"/>
      <c r="H28" s="101">
        <v>0.2</v>
      </c>
      <c r="I28" s="101"/>
      <c r="J28" s="101">
        <f t="shared" si="1"/>
        <v>94.2</v>
      </c>
      <c r="K28" s="101"/>
      <c r="L28" s="101">
        <v>1.5</v>
      </c>
      <c r="M28" s="101"/>
      <c r="N28" s="99" t="str">
        <f t="shared" si="4"/>
        <v>Fail</v>
      </c>
      <c r="O28" s="99" t="str">
        <f t="shared" si="3"/>
        <v>Pass</v>
      </c>
      <c r="P28" s="100"/>
      <c r="Q28" s="100"/>
      <c r="R28" s="22" t="s">
        <v>132</v>
      </c>
    </row>
    <row r="29" spans="1:18" ht="26.4" x14ac:dyDescent="0.25">
      <c r="A29" s="18"/>
      <c r="B29" s="101">
        <v>94</v>
      </c>
      <c r="C29" s="101"/>
      <c r="D29" s="101"/>
      <c r="E29" s="101"/>
      <c r="F29" s="101">
        <f t="shared" si="0"/>
        <v>-94</v>
      </c>
      <c r="G29" s="101"/>
      <c r="H29" s="101">
        <v>0.2</v>
      </c>
      <c r="I29" s="101"/>
      <c r="J29" s="101">
        <f t="shared" si="1"/>
        <v>94.2</v>
      </c>
      <c r="K29" s="101"/>
      <c r="L29" s="101">
        <v>1.5</v>
      </c>
      <c r="M29" s="101"/>
      <c r="N29" s="99" t="str">
        <f t="shared" si="4"/>
        <v>Fail</v>
      </c>
      <c r="O29" s="99" t="str">
        <f t="shared" si="3"/>
        <v>Pass</v>
      </c>
      <c r="P29" s="100"/>
      <c r="Q29" s="100"/>
      <c r="R29" s="22" t="s">
        <v>132</v>
      </c>
    </row>
    <row r="30" spans="1:18" ht="26.4" x14ac:dyDescent="0.25">
      <c r="A30" s="18"/>
      <c r="B30" s="101">
        <v>94</v>
      </c>
      <c r="C30" s="101"/>
      <c r="D30" s="101"/>
      <c r="E30" s="101"/>
      <c r="F30" s="101">
        <f t="shared" si="0"/>
        <v>-94</v>
      </c>
      <c r="G30" s="101"/>
      <c r="H30" s="101">
        <v>0.2</v>
      </c>
      <c r="I30" s="101"/>
      <c r="J30" s="101">
        <f t="shared" si="1"/>
        <v>94.2</v>
      </c>
      <c r="K30" s="101"/>
      <c r="L30" s="101">
        <v>1.5</v>
      </c>
      <c r="M30" s="101"/>
      <c r="N30" s="99" t="str">
        <f t="shared" si="4"/>
        <v>Fail</v>
      </c>
      <c r="O30" s="99" t="str">
        <f t="shared" si="3"/>
        <v>Pass</v>
      </c>
      <c r="P30" s="100"/>
      <c r="Q30" s="100"/>
      <c r="R30" s="22" t="s">
        <v>132</v>
      </c>
    </row>
    <row r="31" spans="1:18" ht="26.4" x14ac:dyDescent="0.25">
      <c r="A31" s="18"/>
      <c r="B31" s="101">
        <v>94</v>
      </c>
      <c r="C31" s="101"/>
      <c r="D31" s="101"/>
      <c r="E31" s="101"/>
      <c r="F31" s="101">
        <f t="shared" si="0"/>
        <v>-94</v>
      </c>
      <c r="G31" s="101"/>
      <c r="H31" s="101">
        <v>0.2</v>
      </c>
      <c r="I31" s="101"/>
      <c r="J31" s="101">
        <f t="shared" si="1"/>
        <v>94.2</v>
      </c>
      <c r="K31" s="101"/>
      <c r="L31" s="101">
        <v>1.5</v>
      </c>
      <c r="M31" s="101"/>
      <c r="N31" s="99" t="str">
        <f t="shared" si="4"/>
        <v>Fail</v>
      </c>
      <c r="O31" s="99" t="str">
        <f t="shared" si="3"/>
        <v>Pass</v>
      </c>
      <c r="P31" s="100"/>
      <c r="Q31" s="100"/>
      <c r="R31" s="22" t="s">
        <v>132</v>
      </c>
    </row>
    <row r="32" spans="1:18" ht="26.4" x14ac:dyDescent="0.25">
      <c r="A32" s="18"/>
      <c r="B32" s="101">
        <v>94</v>
      </c>
      <c r="C32" s="101"/>
      <c r="D32" s="101"/>
      <c r="E32" s="101"/>
      <c r="F32" s="101">
        <f t="shared" si="0"/>
        <v>-94</v>
      </c>
      <c r="G32" s="101"/>
      <c r="H32" s="101">
        <v>0.2</v>
      </c>
      <c r="I32" s="101"/>
      <c r="J32" s="101">
        <f t="shared" si="1"/>
        <v>94.2</v>
      </c>
      <c r="K32" s="101"/>
      <c r="L32" s="101">
        <v>1.5</v>
      </c>
      <c r="M32" s="101"/>
      <c r="N32" s="99" t="str">
        <f t="shared" si="4"/>
        <v>Fail</v>
      </c>
      <c r="O32" s="99" t="str">
        <f t="shared" si="3"/>
        <v>Pass</v>
      </c>
      <c r="P32" s="100"/>
      <c r="Q32" s="100"/>
      <c r="R32" s="22" t="s">
        <v>132</v>
      </c>
    </row>
    <row r="33" spans="1:18" ht="26.4" x14ac:dyDescent="0.25">
      <c r="A33" s="18"/>
      <c r="B33" s="101">
        <v>94</v>
      </c>
      <c r="C33" s="101"/>
      <c r="D33" s="101"/>
      <c r="E33" s="101"/>
      <c r="F33" s="101">
        <f t="shared" si="0"/>
        <v>-94</v>
      </c>
      <c r="G33" s="101"/>
      <c r="H33" s="101">
        <v>0.2</v>
      </c>
      <c r="I33" s="101"/>
      <c r="J33" s="101">
        <f t="shared" si="1"/>
        <v>94.2</v>
      </c>
      <c r="K33" s="101"/>
      <c r="L33" s="101">
        <v>1.5</v>
      </c>
      <c r="M33" s="101"/>
      <c r="N33" s="99" t="str">
        <f t="shared" si="4"/>
        <v>Fail</v>
      </c>
      <c r="O33" s="99" t="str">
        <f t="shared" si="3"/>
        <v>Pass</v>
      </c>
      <c r="P33" s="100"/>
      <c r="Q33" s="100"/>
      <c r="R33" s="22" t="s">
        <v>132</v>
      </c>
    </row>
    <row r="34" spans="1:18" ht="26.4" x14ac:dyDescent="0.25">
      <c r="A34" s="18"/>
      <c r="B34" s="101">
        <v>94</v>
      </c>
      <c r="C34" s="101"/>
      <c r="D34" s="101"/>
      <c r="E34" s="101"/>
      <c r="F34" s="101">
        <f t="shared" si="0"/>
        <v>-94</v>
      </c>
      <c r="G34" s="101"/>
      <c r="H34" s="101">
        <v>0.2</v>
      </c>
      <c r="I34" s="101"/>
      <c r="J34" s="101">
        <f t="shared" si="1"/>
        <v>94.2</v>
      </c>
      <c r="K34" s="101"/>
      <c r="L34" s="101">
        <v>1.5</v>
      </c>
      <c r="M34" s="101"/>
      <c r="N34" s="99" t="str">
        <f t="shared" si="4"/>
        <v>Fail</v>
      </c>
      <c r="O34" s="99" t="str">
        <f t="shared" si="3"/>
        <v>Pass</v>
      </c>
      <c r="P34" s="100"/>
      <c r="Q34" s="100"/>
      <c r="R34" s="22" t="s">
        <v>132</v>
      </c>
    </row>
    <row r="35" spans="1:18" ht="26.4" x14ac:dyDescent="0.25">
      <c r="A35" s="18"/>
      <c r="B35" s="101">
        <v>94</v>
      </c>
      <c r="C35" s="101"/>
      <c r="D35" s="101"/>
      <c r="E35" s="101"/>
      <c r="F35" s="101">
        <f t="shared" si="0"/>
        <v>-94</v>
      </c>
      <c r="G35" s="101"/>
      <c r="H35" s="101">
        <v>0.2</v>
      </c>
      <c r="I35" s="101"/>
      <c r="J35" s="101">
        <f t="shared" si="1"/>
        <v>94.2</v>
      </c>
      <c r="K35" s="101"/>
      <c r="L35" s="101">
        <v>1.5</v>
      </c>
      <c r="M35" s="101"/>
      <c r="N35" s="99" t="str">
        <f t="shared" si="4"/>
        <v>Fail</v>
      </c>
      <c r="O35" s="99" t="str">
        <f t="shared" si="3"/>
        <v>Pass</v>
      </c>
      <c r="P35" s="100"/>
      <c r="Q35" s="100"/>
      <c r="R35" s="22" t="s">
        <v>132</v>
      </c>
    </row>
    <row r="36" spans="1:18" ht="26.4" x14ac:dyDescent="0.25">
      <c r="A36" s="18"/>
      <c r="B36" s="101">
        <v>94</v>
      </c>
      <c r="C36" s="101"/>
      <c r="D36" s="101"/>
      <c r="E36" s="101"/>
      <c r="F36" s="101">
        <f t="shared" si="0"/>
        <v>-94</v>
      </c>
      <c r="G36" s="101"/>
      <c r="H36" s="101">
        <v>0.2</v>
      </c>
      <c r="I36" s="101"/>
      <c r="J36" s="101">
        <f t="shared" si="1"/>
        <v>94.2</v>
      </c>
      <c r="K36" s="101"/>
      <c r="L36" s="101">
        <v>1.5</v>
      </c>
      <c r="M36" s="101"/>
      <c r="N36" s="99" t="str">
        <f t="shared" si="4"/>
        <v>Fail</v>
      </c>
      <c r="O36" s="99" t="str">
        <f t="shared" si="3"/>
        <v>Pass</v>
      </c>
      <c r="P36" s="100"/>
      <c r="Q36" s="100"/>
      <c r="R36" s="22" t="s">
        <v>132</v>
      </c>
    </row>
  </sheetData>
  <mergeCells count="235">
    <mergeCell ref="A1:Q1"/>
    <mergeCell ref="A7:A8"/>
    <mergeCell ref="B7:C8"/>
    <mergeCell ref="D7:E8"/>
    <mergeCell ref="F7:G8"/>
    <mergeCell ref="H7:I8"/>
    <mergeCell ref="J7:K8"/>
    <mergeCell ref="L7:M8"/>
    <mergeCell ref="N7:O8"/>
    <mergeCell ref="P7:Q8"/>
    <mergeCell ref="N9:O9"/>
    <mergeCell ref="P9:Q9"/>
    <mergeCell ref="B10:C10"/>
    <mergeCell ref="D10:E10"/>
    <mergeCell ref="F10:G10"/>
    <mergeCell ref="H10:I10"/>
    <mergeCell ref="J10:K10"/>
    <mergeCell ref="L10:M10"/>
    <mergeCell ref="N10:O10"/>
    <mergeCell ref="P10:Q10"/>
    <mergeCell ref="B9:C9"/>
    <mergeCell ref="D9:E9"/>
    <mergeCell ref="F9:G9"/>
    <mergeCell ref="H9:I9"/>
    <mergeCell ref="J9:K9"/>
    <mergeCell ref="L9:M9"/>
    <mergeCell ref="N11:O11"/>
    <mergeCell ref="P11:Q11"/>
    <mergeCell ref="B12:C12"/>
    <mergeCell ref="D12:E12"/>
    <mergeCell ref="F12:G12"/>
    <mergeCell ref="H12:I12"/>
    <mergeCell ref="J12:K12"/>
    <mergeCell ref="L12:M12"/>
    <mergeCell ref="N12:O12"/>
    <mergeCell ref="P12:Q12"/>
    <mergeCell ref="B11:C11"/>
    <mergeCell ref="D11:E11"/>
    <mergeCell ref="F11:G11"/>
    <mergeCell ref="H11:I11"/>
    <mergeCell ref="J11:K11"/>
    <mergeCell ref="L11:M11"/>
    <mergeCell ref="N13:O13"/>
    <mergeCell ref="P13:Q13"/>
    <mergeCell ref="B14:C14"/>
    <mergeCell ref="D14:E14"/>
    <mergeCell ref="F14:G14"/>
    <mergeCell ref="H14:I14"/>
    <mergeCell ref="J14:K14"/>
    <mergeCell ref="L14:M14"/>
    <mergeCell ref="N14:O14"/>
    <mergeCell ref="P14:Q14"/>
    <mergeCell ref="B13:C13"/>
    <mergeCell ref="D13:E13"/>
    <mergeCell ref="F13:G13"/>
    <mergeCell ref="H13:I13"/>
    <mergeCell ref="J13:K13"/>
    <mergeCell ref="L13:M13"/>
    <mergeCell ref="N15:O15"/>
    <mergeCell ref="P15:Q15"/>
    <mergeCell ref="B16:C16"/>
    <mergeCell ref="D16:E16"/>
    <mergeCell ref="F16:G16"/>
    <mergeCell ref="H16:I16"/>
    <mergeCell ref="J16:K16"/>
    <mergeCell ref="L16:M16"/>
    <mergeCell ref="N16:O16"/>
    <mergeCell ref="P16:Q16"/>
    <mergeCell ref="B15:C15"/>
    <mergeCell ref="D15:E15"/>
    <mergeCell ref="F15:G15"/>
    <mergeCell ref="H15:I15"/>
    <mergeCell ref="J15:K15"/>
    <mergeCell ref="L15:M15"/>
    <mergeCell ref="N17:O17"/>
    <mergeCell ref="P17:Q17"/>
    <mergeCell ref="B18:C18"/>
    <mergeCell ref="D18:E18"/>
    <mergeCell ref="F18:G18"/>
    <mergeCell ref="H18:I18"/>
    <mergeCell ref="J18:K18"/>
    <mergeCell ref="L18:M18"/>
    <mergeCell ref="N18:O18"/>
    <mergeCell ref="P18:Q18"/>
    <mergeCell ref="B17:C17"/>
    <mergeCell ref="D17:E17"/>
    <mergeCell ref="F17:G17"/>
    <mergeCell ref="H17:I17"/>
    <mergeCell ref="J17:K17"/>
    <mergeCell ref="L17:M17"/>
    <mergeCell ref="N19:O19"/>
    <mergeCell ref="P19:Q19"/>
    <mergeCell ref="B20:C20"/>
    <mergeCell ref="D20:E20"/>
    <mergeCell ref="F20:G20"/>
    <mergeCell ref="H20:I20"/>
    <mergeCell ref="J20:K20"/>
    <mergeCell ref="L20:M20"/>
    <mergeCell ref="N20:O20"/>
    <mergeCell ref="P20:Q20"/>
    <mergeCell ref="B19:C19"/>
    <mergeCell ref="D19:E19"/>
    <mergeCell ref="F19:G19"/>
    <mergeCell ref="H19:I19"/>
    <mergeCell ref="J19:K19"/>
    <mergeCell ref="L19:M19"/>
    <mergeCell ref="N21:O21"/>
    <mergeCell ref="P21:Q21"/>
    <mergeCell ref="B22:C22"/>
    <mergeCell ref="D22:E22"/>
    <mergeCell ref="F22:G22"/>
    <mergeCell ref="H22:I22"/>
    <mergeCell ref="J22:K22"/>
    <mergeCell ref="L22:M22"/>
    <mergeCell ref="N22:O22"/>
    <mergeCell ref="P22:Q22"/>
    <mergeCell ref="B21:C21"/>
    <mergeCell ref="D21:E21"/>
    <mergeCell ref="F21:G21"/>
    <mergeCell ref="H21:I21"/>
    <mergeCell ref="J21:K21"/>
    <mergeCell ref="L21:M21"/>
    <mergeCell ref="N23:O23"/>
    <mergeCell ref="P23:Q23"/>
    <mergeCell ref="B24:C24"/>
    <mergeCell ref="D24:E24"/>
    <mergeCell ref="F24:G24"/>
    <mergeCell ref="H24:I24"/>
    <mergeCell ref="J24:K24"/>
    <mergeCell ref="L24:M24"/>
    <mergeCell ref="N24:O24"/>
    <mergeCell ref="P24:Q24"/>
    <mergeCell ref="B23:C23"/>
    <mergeCell ref="D23:E23"/>
    <mergeCell ref="F23:G23"/>
    <mergeCell ref="H23:I23"/>
    <mergeCell ref="J23:K23"/>
    <mergeCell ref="L23:M23"/>
    <mergeCell ref="N25:O25"/>
    <mergeCell ref="P25:Q25"/>
    <mergeCell ref="B26:C26"/>
    <mergeCell ref="D26:E26"/>
    <mergeCell ref="F26:G26"/>
    <mergeCell ref="H26:I26"/>
    <mergeCell ref="J26:K26"/>
    <mergeCell ref="L26:M26"/>
    <mergeCell ref="N26:O26"/>
    <mergeCell ref="P26:Q26"/>
    <mergeCell ref="B25:C25"/>
    <mergeCell ref="D25:E25"/>
    <mergeCell ref="F25:G25"/>
    <mergeCell ref="H25:I25"/>
    <mergeCell ref="J25:K25"/>
    <mergeCell ref="L25:M25"/>
    <mergeCell ref="N27:O27"/>
    <mergeCell ref="P27:Q27"/>
    <mergeCell ref="B28:C28"/>
    <mergeCell ref="D28:E28"/>
    <mergeCell ref="F28:G28"/>
    <mergeCell ref="H28:I28"/>
    <mergeCell ref="J28:K28"/>
    <mergeCell ref="L28:M28"/>
    <mergeCell ref="N28:O28"/>
    <mergeCell ref="P28:Q28"/>
    <mergeCell ref="B27:C27"/>
    <mergeCell ref="D27:E27"/>
    <mergeCell ref="F27:G27"/>
    <mergeCell ref="H27:I27"/>
    <mergeCell ref="J27:K27"/>
    <mergeCell ref="L27:M27"/>
    <mergeCell ref="N29:O29"/>
    <mergeCell ref="P29:Q29"/>
    <mergeCell ref="B30:C30"/>
    <mergeCell ref="D30:E30"/>
    <mergeCell ref="F30:G30"/>
    <mergeCell ref="H30:I30"/>
    <mergeCell ref="J30:K30"/>
    <mergeCell ref="L30:M30"/>
    <mergeCell ref="N30:O30"/>
    <mergeCell ref="P30:Q30"/>
    <mergeCell ref="B29:C29"/>
    <mergeCell ref="D29:E29"/>
    <mergeCell ref="F29:G29"/>
    <mergeCell ref="H29:I29"/>
    <mergeCell ref="J29:K29"/>
    <mergeCell ref="L29:M29"/>
    <mergeCell ref="N31:O31"/>
    <mergeCell ref="P31:Q31"/>
    <mergeCell ref="B32:C32"/>
    <mergeCell ref="D32:E32"/>
    <mergeCell ref="F32:G32"/>
    <mergeCell ref="H32:I32"/>
    <mergeCell ref="J32:K32"/>
    <mergeCell ref="L32:M32"/>
    <mergeCell ref="N32:O32"/>
    <mergeCell ref="P32:Q32"/>
    <mergeCell ref="B31:C31"/>
    <mergeCell ref="D31:E31"/>
    <mergeCell ref="F31:G31"/>
    <mergeCell ref="H31:I31"/>
    <mergeCell ref="J31:K31"/>
    <mergeCell ref="L31:M31"/>
    <mergeCell ref="L34:M34"/>
    <mergeCell ref="N34:O34"/>
    <mergeCell ref="P34:Q34"/>
    <mergeCell ref="B33:C33"/>
    <mergeCell ref="D33:E33"/>
    <mergeCell ref="F33:G33"/>
    <mergeCell ref="H33:I33"/>
    <mergeCell ref="J33:K33"/>
    <mergeCell ref="L33:M33"/>
    <mergeCell ref="R7:R8"/>
    <mergeCell ref="N35:O35"/>
    <mergeCell ref="P35:Q35"/>
    <mergeCell ref="B36:C36"/>
    <mergeCell ref="D36:E36"/>
    <mergeCell ref="F36:G36"/>
    <mergeCell ref="H36:I36"/>
    <mergeCell ref="J36:K36"/>
    <mergeCell ref="L36:M36"/>
    <mergeCell ref="N36:O36"/>
    <mergeCell ref="P36:Q36"/>
    <mergeCell ref="B35:C35"/>
    <mergeCell ref="D35:E35"/>
    <mergeCell ref="F35:G35"/>
    <mergeCell ref="H35:I35"/>
    <mergeCell ref="J35:K35"/>
    <mergeCell ref="L35:M35"/>
    <mergeCell ref="N33:O33"/>
    <mergeCell ref="P33:Q33"/>
    <mergeCell ref="B34:C34"/>
    <mergeCell ref="D34:E34"/>
    <mergeCell ref="F34:G34"/>
    <mergeCell ref="H34:I34"/>
    <mergeCell ref="J34:K34"/>
  </mergeCells>
  <printOptions horizontalCentered="1"/>
  <pageMargins left="0.25" right="0.25729166666666697" top="0.5" bottom="0.52447916666666705" header="0.5" footer="0"/>
  <pageSetup scale="95" orientation="portrait" horizontalDpi="4294967293" verticalDpi="360" r:id="rId1"/>
  <headerFooter alignWithMargins="0">
    <oddFooter>&amp;L&amp;"TH Sarabun New,ธรรมดา"&amp;14หมายเลขแบบฟอร์ม : PM-LA-500-04 / วันที่ใช้งาน : 14-07-2018 / แก้ไขครั้งที่ : 00</oddFooter>
  </headerFooter>
  <colBreaks count="1" manualBreakCount="1">
    <brk id="18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211E-BE77-406D-B829-47A4A1D7A9F6}">
  <dimension ref="A1:V35"/>
  <sheetViews>
    <sheetView view="pageBreakPreview" zoomScale="60" zoomScaleNormal="110" workbookViewId="0">
      <selection activeCell="S7" sqref="S7:V8"/>
    </sheetView>
  </sheetViews>
  <sheetFormatPr defaultRowHeight="13.2" x14ac:dyDescent="0.25"/>
  <cols>
    <col min="1" max="1" width="9.8984375" style="1" customWidth="1"/>
    <col min="2" max="17" width="5.09765625" style="1" customWidth="1"/>
    <col min="18" max="18" width="9" style="1"/>
    <col min="19" max="19" width="12.69921875" style="1" customWidth="1"/>
    <col min="20" max="20" width="22.8984375" style="1" customWidth="1"/>
    <col min="21" max="21" width="18.59765625" style="1" customWidth="1"/>
    <col min="22" max="22" width="11.3984375" style="1" customWidth="1"/>
    <col min="23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22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3" spans="1:22" ht="18" customHeight="1" x14ac:dyDescent="0.25">
      <c r="A3" s="2" t="s">
        <v>19</v>
      </c>
      <c r="B3" s="3" t="s">
        <v>30</v>
      </c>
      <c r="C3" s="3"/>
      <c r="D3" s="3"/>
      <c r="N3" s="2" t="s">
        <v>16</v>
      </c>
      <c r="O3" s="3" t="s">
        <v>31</v>
      </c>
      <c r="P3" s="3"/>
      <c r="Q3" s="3"/>
      <c r="T3" s="2" t="s">
        <v>2</v>
      </c>
      <c r="U3" s="3" t="s">
        <v>1</v>
      </c>
    </row>
    <row r="4" spans="1:22" ht="18" customHeight="1" x14ac:dyDescent="0.25">
      <c r="A4" s="2" t="s">
        <v>17</v>
      </c>
      <c r="B4" s="3" t="s">
        <v>32</v>
      </c>
      <c r="C4" s="3"/>
      <c r="D4" s="3"/>
      <c r="N4" s="2" t="s">
        <v>3</v>
      </c>
      <c r="O4" s="3" t="s">
        <v>34</v>
      </c>
      <c r="P4" s="3"/>
      <c r="Q4" s="3"/>
      <c r="T4" s="2" t="s">
        <v>14</v>
      </c>
      <c r="U4" s="3" t="s">
        <v>29</v>
      </c>
    </row>
    <row r="5" spans="1:22" ht="18" customHeight="1" x14ac:dyDescent="0.25">
      <c r="A5" s="2" t="s">
        <v>18</v>
      </c>
      <c r="B5" s="3" t="s">
        <v>35</v>
      </c>
      <c r="C5" s="3"/>
      <c r="D5" s="3"/>
      <c r="N5" s="2" t="s">
        <v>13</v>
      </c>
      <c r="O5" s="3" t="s">
        <v>36</v>
      </c>
      <c r="P5" s="3"/>
      <c r="Q5" s="3"/>
      <c r="T5" s="2" t="s">
        <v>15</v>
      </c>
      <c r="U5" s="3"/>
    </row>
    <row r="7" spans="1:22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263</v>
      </c>
      <c r="M7" s="90"/>
      <c r="N7" s="61" t="s">
        <v>6</v>
      </c>
      <c r="O7" s="90"/>
      <c r="P7" s="61" t="s">
        <v>127</v>
      </c>
      <c r="Q7" s="90"/>
      <c r="R7" s="88" t="s">
        <v>126</v>
      </c>
      <c r="S7" s="63" t="s">
        <v>264</v>
      </c>
      <c r="T7" s="63"/>
      <c r="U7" s="63"/>
      <c r="V7" s="63"/>
    </row>
    <row r="8" spans="1:22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  <c r="R8" s="89"/>
      <c r="S8" s="26" t="s">
        <v>12</v>
      </c>
      <c r="T8" s="26" t="s">
        <v>265</v>
      </c>
      <c r="U8" s="26" t="s">
        <v>266</v>
      </c>
      <c r="V8" s="26" t="s">
        <v>267</v>
      </c>
    </row>
    <row r="9" spans="1:22" s="4" customFormat="1" ht="18" customHeight="1" x14ac:dyDescent="0.25">
      <c r="A9" s="60">
        <v>42971</v>
      </c>
      <c r="B9" s="82">
        <v>94</v>
      </c>
      <c r="C9" s="83"/>
      <c r="D9" s="104">
        <v>93.9</v>
      </c>
      <c r="E9" s="105"/>
      <c r="F9" s="106">
        <f t="shared" ref="F9:F14" si="0">D9-B9</f>
        <v>-9.9999999999994316E-2</v>
      </c>
      <c r="G9" s="107"/>
      <c r="H9" s="104"/>
      <c r="I9" s="105"/>
      <c r="J9" s="106">
        <f t="shared" ref="J9:J14" si="1">ABS(H9)+ABS(F9)</f>
        <v>9.9999999999994316E-2</v>
      </c>
      <c r="K9" s="107"/>
      <c r="L9" s="104">
        <v>0.5</v>
      </c>
      <c r="M9" s="105"/>
      <c r="N9" s="121" t="str">
        <f t="shared" ref="N9:N14" si="2">IF(J9&lt;=L9,"Pass","Fail")</f>
        <v>Pass</v>
      </c>
      <c r="O9" s="122" t="str">
        <f t="shared" ref="O9:O18" si="3">IF(M9&lt;N9,"Pass","False")</f>
        <v>Pass</v>
      </c>
      <c r="P9" s="74"/>
      <c r="Q9" s="75"/>
      <c r="R9" s="98"/>
    </row>
    <row r="10" spans="1:22" s="4" customFormat="1" ht="18" customHeight="1" x14ac:dyDescent="0.25">
      <c r="A10" s="123"/>
      <c r="B10" s="119">
        <v>114</v>
      </c>
      <c r="C10" s="120"/>
      <c r="D10" s="121">
        <v>114</v>
      </c>
      <c r="E10" s="122"/>
      <c r="F10" s="121">
        <f t="shared" si="0"/>
        <v>0</v>
      </c>
      <c r="G10" s="122"/>
      <c r="H10" s="121"/>
      <c r="I10" s="122"/>
      <c r="J10" s="121">
        <f t="shared" si="1"/>
        <v>0</v>
      </c>
      <c r="K10" s="122"/>
      <c r="L10" s="121">
        <v>0.5</v>
      </c>
      <c r="M10" s="122"/>
      <c r="N10" s="80" t="str">
        <f t="shared" si="2"/>
        <v>Pass</v>
      </c>
      <c r="O10" s="81" t="str">
        <f t="shared" si="3"/>
        <v>Pass</v>
      </c>
      <c r="P10" s="117"/>
      <c r="Q10" s="118"/>
      <c r="R10" s="65"/>
    </row>
    <row r="11" spans="1:22" ht="21.75" customHeight="1" x14ac:dyDescent="0.25">
      <c r="A11" s="60">
        <v>43348</v>
      </c>
      <c r="B11" s="82">
        <v>94</v>
      </c>
      <c r="C11" s="83"/>
      <c r="D11" s="104">
        <v>94.1</v>
      </c>
      <c r="E11" s="105"/>
      <c r="F11" s="106">
        <f t="shared" si="0"/>
        <v>9.9999999999994316E-2</v>
      </c>
      <c r="G11" s="107"/>
      <c r="H11" s="104">
        <v>0.1</v>
      </c>
      <c r="I11" s="105"/>
      <c r="J11" s="106">
        <f t="shared" si="1"/>
        <v>0.19999999999999432</v>
      </c>
      <c r="K11" s="107"/>
      <c r="L11" s="104">
        <v>0.5</v>
      </c>
      <c r="M11" s="105"/>
      <c r="N11" s="86" t="str">
        <f t="shared" si="2"/>
        <v>Pass</v>
      </c>
      <c r="O11" s="87" t="str">
        <f t="shared" si="3"/>
        <v>Pass</v>
      </c>
      <c r="P11" s="74" t="s">
        <v>38</v>
      </c>
      <c r="Q11" s="75"/>
      <c r="R11" s="98"/>
    </row>
    <row r="12" spans="1:22" ht="21.75" customHeight="1" x14ac:dyDescent="0.25">
      <c r="A12" s="65"/>
      <c r="B12" s="78">
        <v>114</v>
      </c>
      <c r="C12" s="79"/>
      <c r="D12" s="80">
        <v>114.04</v>
      </c>
      <c r="E12" s="81"/>
      <c r="F12" s="80">
        <f t="shared" si="0"/>
        <v>4.0000000000006253E-2</v>
      </c>
      <c r="G12" s="81"/>
      <c r="H12" s="80">
        <v>0.1</v>
      </c>
      <c r="I12" s="81"/>
      <c r="J12" s="80">
        <f t="shared" si="1"/>
        <v>0.14000000000000626</v>
      </c>
      <c r="K12" s="81"/>
      <c r="L12" s="80">
        <v>0.5</v>
      </c>
      <c r="M12" s="81"/>
      <c r="N12" s="80" t="str">
        <f t="shared" si="2"/>
        <v>Pass</v>
      </c>
      <c r="O12" s="81" t="str">
        <f t="shared" si="3"/>
        <v>Pass</v>
      </c>
      <c r="P12" s="76"/>
      <c r="Q12" s="77"/>
      <c r="R12" s="65"/>
    </row>
    <row r="13" spans="1:22" ht="21.75" customHeight="1" x14ac:dyDescent="0.25">
      <c r="A13" s="60">
        <v>44083</v>
      </c>
      <c r="B13" s="82">
        <v>94</v>
      </c>
      <c r="C13" s="83"/>
      <c r="D13" s="104">
        <v>94.09</v>
      </c>
      <c r="E13" s="105"/>
      <c r="F13" s="106">
        <f t="shared" si="0"/>
        <v>9.0000000000003411E-2</v>
      </c>
      <c r="G13" s="107"/>
      <c r="H13" s="104">
        <v>0.1</v>
      </c>
      <c r="I13" s="105"/>
      <c r="J13" s="106">
        <f t="shared" si="1"/>
        <v>0.19000000000000342</v>
      </c>
      <c r="K13" s="107"/>
      <c r="L13" s="104">
        <v>0.5</v>
      </c>
      <c r="M13" s="105"/>
      <c r="N13" s="86" t="str">
        <f t="shared" si="2"/>
        <v>Pass</v>
      </c>
      <c r="O13" s="87" t="str">
        <f t="shared" si="3"/>
        <v>Pass</v>
      </c>
      <c r="P13" s="74" t="s">
        <v>89</v>
      </c>
      <c r="Q13" s="75"/>
      <c r="R13" s="98"/>
    </row>
    <row r="14" spans="1:22" ht="21.75" customHeight="1" x14ac:dyDescent="0.25">
      <c r="A14" s="65"/>
      <c r="B14" s="78">
        <v>114</v>
      </c>
      <c r="C14" s="79"/>
      <c r="D14" s="80">
        <v>114.05</v>
      </c>
      <c r="E14" s="81"/>
      <c r="F14" s="80">
        <f t="shared" si="0"/>
        <v>4.9999999999997158E-2</v>
      </c>
      <c r="G14" s="81"/>
      <c r="H14" s="80">
        <v>0.1</v>
      </c>
      <c r="I14" s="81"/>
      <c r="J14" s="80">
        <f t="shared" si="1"/>
        <v>0.14999999999999716</v>
      </c>
      <c r="K14" s="81"/>
      <c r="L14" s="80">
        <v>0.5</v>
      </c>
      <c r="M14" s="81"/>
      <c r="N14" s="80" t="str">
        <f t="shared" si="2"/>
        <v>Pass</v>
      </c>
      <c r="O14" s="81" t="str">
        <f t="shared" si="3"/>
        <v>Pass</v>
      </c>
      <c r="P14" s="76"/>
      <c r="Q14" s="77"/>
      <c r="R14" s="65"/>
    </row>
    <row r="15" spans="1:22" ht="21.75" customHeight="1" x14ac:dyDescent="0.25">
      <c r="A15" s="60">
        <v>44532</v>
      </c>
      <c r="B15" s="82">
        <v>94</v>
      </c>
      <c r="C15" s="83"/>
      <c r="D15" s="108">
        <v>94.2</v>
      </c>
      <c r="E15" s="109"/>
      <c r="F15" s="106">
        <f>D15-B15</f>
        <v>0.20000000000000284</v>
      </c>
      <c r="G15" s="107"/>
      <c r="H15" s="104">
        <v>0.1</v>
      </c>
      <c r="I15" s="105"/>
      <c r="J15" s="106">
        <f>ABS(H15)+ABS(F15)</f>
        <v>0.30000000000000282</v>
      </c>
      <c r="K15" s="107"/>
      <c r="L15" s="104">
        <v>0.5</v>
      </c>
      <c r="M15" s="105"/>
      <c r="N15" s="86" t="str">
        <f>IF(J15&lt;=L15,"Pass","Fail")</f>
        <v>Pass</v>
      </c>
      <c r="O15" s="87" t="str">
        <f t="shared" si="3"/>
        <v>Pass</v>
      </c>
      <c r="P15" s="113" t="s">
        <v>90</v>
      </c>
      <c r="Q15" s="114"/>
      <c r="R15" s="98"/>
    </row>
    <row r="16" spans="1:22" ht="21.75" customHeight="1" x14ac:dyDescent="0.25">
      <c r="A16" s="65"/>
      <c r="B16" s="78">
        <v>114</v>
      </c>
      <c r="C16" s="79"/>
      <c r="D16" s="96">
        <v>114.13</v>
      </c>
      <c r="E16" s="97"/>
      <c r="F16" s="80">
        <f>D16-B16</f>
        <v>0.12999999999999545</v>
      </c>
      <c r="G16" s="81"/>
      <c r="H16" s="80">
        <v>0.1</v>
      </c>
      <c r="I16" s="81"/>
      <c r="J16" s="80">
        <f>ABS(H16)+ABS(F16)</f>
        <v>0.22999999999999546</v>
      </c>
      <c r="K16" s="81"/>
      <c r="L16" s="80">
        <v>0.5</v>
      </c>
      <c r="M16" s="81"/>
      <c r="N16" s="80" t="str">
        <f>IF(J16&lt;=L16,"Pass","Fail")</f>
        <v>Pass</v>
      </c>
      <c r="O16" s="81" t="str">
        <f t="shared" si="3"/>
        <v>Pass</v>
      </c>
      <c r="P16" s="115"/>
      <c r="Q16" s="116"/>
      <c r="R16" s="65"/>
    </row>
    <row r="17" spans="1:18" ht="21.75" customHeight="1" x14ac:dyDescent="0.25">
      <c r="A17" s="60">
        <v>44901</v>
      </c>
      <c r="B17" s="82">
        <v>94</v>
      </c>
      <c r="C17" s="83"/>
      <c r="D17" s="108">
        <v>94.16</v>
      </c>
      <c r="E17" s="109"/>
      <c r="F17" s="106">
        <f>D17-B17</f>
        <v>0.15999999999999659</v>
      </c>
      <c r="G17" s="107"/>
      <c r="H17" s="104">
        <v>0.1</v>
      </c>
      <c r="I17" s="105"/>
      <c r="J17" s="106">
        <f>ABS(H17)+ABS(F17)</f>
        <v>0.25999999999999657</v>
      </c>
      <c r="K17" s="107"/>
      <c r="L17" s="104">
        <v>0.5</v>
      </c>
      <c r="M17" s="105"/>
      <c r="N17" s="86" t="str">
        <f>IF(J17&lt;=L17,"Pass","Fail")</f>
        <v>Pass</v>
      </c>
      <c r="O17" s="87" t="str">
        <f t="shared" si="3"/>
        <v>Pass</v>
      </c>
      <c r="P17" s="113" t="s">
        <v>91</v>
      </c>
      <c r="Q17" s="114"/>
      <c r="R17" s="98"/>
    </row>
    <row r="18" spans="1:18" ht="21.75" customHeight="1" x14ac:dyDescent="0.25">
      <c r="A18" s="65"/>
      <c r="B18" s="78">
        <v>114</v>
      </c>
      <c r="C18" s="79"/>
      <c r="D18" s="96">
        <v>114.13</v>
      </c>
      <c r="E18" s="97"/>
      <c r="F18" s="80">
        <f>D18-B18</f>
        <v>0.12999999999999545</v>
      </c>
      <c r="G18" s="81"/>
      <c r="H18" s="80">
        <v>0.1</v>
      </c>
      <c r="I18" s="81"/>
      <c r="J18" s="80">
        <f>ABS(H18)+ABS(F18)</f>
        <v>0.22999999999999546</v>
      </c>
      <c r="K18" s="81"/>
      <c r="L18" s="80">
        <v>0.5</v>
      </c>
      <c r="M18" s="81"/>
      <c r="N18" s="80" t="str">
        <f>IF(J18&lt;=L18,"Pass","Fail")</f>
        <v>Pass</v>
      </c>
      <c r="O18" s="81" t="str">
        <f t="shared" si="3"/>
        <v>Pass</v>
      </c>
      <c r="P18" s="115"/>
      <c r="Q18" s="116"/>
      <c r="R18" s="65"/>
    </row>
    <row r="19" spans="1:18" ht="21.75" customHeight="1" x14ac:dyDescent="0.25">
      <c r="A19" s="20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20"/>
    </row>
    <row r="20" spans="1:18" ht="21.75" customHeight="1" x14ac:dyDescent="0.25">
      <c r="A20" s="11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"/>
    </row>
    <row r="21" spans="1:18" ht="21.75" customHeight="1" x14ac:dyDescent="0.25">
      <c r="A21" s="11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"/>
    </row>
    <row r="22" spans="1:18" ht="21.75" customHeight="1" x14ac:dyDescent="0.25">
      <c r="A22" s="11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"/>
    </row>
    <row r="23" spans="1:18" ht="21.75" customHeight="1" x14ac:dyDescent="0.25">
      <c r="A23" s="11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"/>
    </row>
    <row r="24" spans="1:18" ht="21.75" customHeight="1" x14ac:dyDescent="0.25">
      <c r="A24" s="11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"/>
    </row>
    <row r="25" spans="1:18" ht="21.75" customHeight="1" x14ac:dyDescent="0.25">
      <c r="A25" s="11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"/>
    </row>
    <row r="26" spans="1:18" ht="21.75" customHeight="1" x14ac:dyDescent="0.25">
      <c r="A26" s="11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"/>
    </row>
    <row r="27" spans="1:18" ht="21.75" customHeight="1" x14ac:dyDescent="0.25">
      <c r="A27" s="11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"/>
    </row>
    <row r="28" spans="1:18" ht="21.75" customHeight="1" x14ac:dyDescent="0.25">
      <c r="A28" s="11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"/>
    </row>
    <row r="29" spans="1:18" ht="21.75" customHeight="1" x14ac:dyDescent="0.25">
      <c r="A29" s="11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"/>
    </row>
    <row r="30" spans="1:18" ht="21.75" customHeight="1" x14ac:dyDescent="0.25">
      <c r="A30" s="11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"/>
    </row>
    <row r="31" spans="1:18" ht="21.75" customHeight="1" x14ac:dyDescent="0.25">
      <c r="A31" s="11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"/>
    </row>
    <row r="32" spans="1:18" ht="21.75" customHeight="1" x14ac:dyDescent="0.25">
      <c r="A32" s="11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"/>
    </row>
    <row r="33" spans="1:18" ht="21.75" customHeight="1" x14ac:dyDescent="0.25">
      <c r="A33" s="11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"/>
    </row>
    <row r="34" spans="1:18" ht="21.75" customHeight="1" x14ac:dyDescent="0.25">
      <c r="A34" s="11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"/>
    </row>
    <row r="35" spans="1:18" ht="21.75" customHeight="1" x14ac:dyDescent="0.25">
      <c r="A35" s="21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21"/>
    </row>
  </sheetData>
  <mergeCells count="233">
    <mergeCell ref="A17:A18"/>
    <mergeCell ref="P17:Q18"/>
    <mergeCell ref="P9:Q10"/>
    <mergeCell ref="B10:C10"/>
    <mergeCell ref="D10:E10"/>
    <mergeCell ref="F10:G10"/>
    <mergeCell ref="H10:I10"/>
    <mergeCell ref="J10:K10"/>
    <mergeCell ref="L10:M10"/>
    <mergeCell ref="N10:O10"/>
    <mergeCell ref="J16:K16"/>
    <mergeCell ref="L16:M16"/>
    <mergeCell ref="N18:O18"/>
    <mergeCell ref="P15:Q16"/>
    <mergeCell ref="A9:A10"/>
    <mergeCell ref="B9:C9"/>
    <mergeCell ref="D9:E9"/>
    <mergeCell ref="F9:G9"/>
    <mergeCell ref="H9:I9"/>
    <mergeCell ref="J9:K9"/>
    <mergeCell ref="L9:M9"/>
    <mergeCell ref="N9:O9"/>
    <mergeCell ref="B13:C13"/>
    <mergeCell ref="D13:E13"/>
    <mergeCell ref="N34:O34"/>
    <mergeCell ref="P34:Q34"/>
    <mergeCell ref="P11:Q12"/>
    <mergeCell ref="B34:C34"/>
    <mergeCell ref="D34:E34"/>
    <mergeCell ref="F34:G34"/>
    <mergeCell ref="H34:I34"/>
    <mergeCell ref="J34:K34"/>
    <mergeCell ref="L34:M34"/>
    <mergeCell ref="N32:O32"/>
    <mergeCell ref="P32:Q32"/>
    <mergeCell ref="B33:C33"/>
    <mergeCell ref="D33:E33"/>
    <mergeCell ref="F33:G33"/>
    <mergeCell ref="H33:I33"/>
    <mergeCell ref="J33:K33"/>
    <mergeCell ref="L33:M33"/>
    <mergeCell ref="N33:O33"/>
    <mergeCell ref="P33:Q33"/>
    <mergeCell ref="B32:C32"/>
    <mergeCell ref="D32:E32"/>
    <mergeCell ref="F32:G32"/>
    <mergeCell ref="H32:I32"/>
    <mergeCell ref="J32:K32"/>
    <mergeCell ref="L32:M32"/>
    <mergeCell ref="N30:O30"/>
    <mergeCell ref="P30:Q30"/>
    <mergeCell ref="B31:C31"/>
    <mergeCell ref="D31:E31"/>
    <mergeCell ref="F31:G31"/>
    <mergeCell ref="H31:I31"/>
    <mergeCell ref="J31:K31"/>
    <mergeCell ref="L31:M31"/>
    <mergeCell ref="N31:O31"/>
    <mergeCell ref="P31:Q31"/>
    <mergeCell ref="B30:C30"/>
    <mergeCell ref="D30:E30"/>
    <mergeCell ref="F30:G30"/>
    <mergeCell ref="H30:I30"/>
    <mergeCell ref="J30:K30"/>
    <mergeCell ref="L30:M30"/>
    <mergeCell ref="N28:O28"/>
    <mergeCell ref="P28:Q28"/>
    <mergeCell ref="B29:C29"/>
    <mergeCell ref="D29:E29"/>
    <mergeCell ref="F29:G29"/>
    <mergeCell ref="H29:I29"/>
    <mergeCell ref="J29:K29"/>
    <mergeCell ref="L29:M29"/>
    <mergeCell ref="N29:O29"/>
    <mergeCell ref="P29:Q29"/>
    <mergeCell ref="B28:C28"/>
    <mergeCell ref="D28:E28"/>
    <mergeCell ref="F28:G28"/>
    <mergeCell ref="H28:I28"/>
    <mergeCell ref="J28:K28"/>
    <mergeCell ref="L28:M28"/>
    <mergeCell ref="N26:O26"/>
    <mergeCell ref="P26:Q26"/>
    <mergeCell ref="B27:C27"/>
    <mergeCell ref="D27:E27"/>
    <mergeCell ref="F27:G27"/>
    <mergeCell ref="H27:I27"/>
    <mergeCell ref="J27:K27"/>
    <mergeCell ref="L27:M27"/>
    <mergeCell ref="N27:O27"/>
    <mergeCell ref="P27:Q27"/>
    <mergeCell ref="B26:C26"/>
    <mergeCell ref="D26:E26"/>
    <mergeCell ref="F26:G26"/>
    <mergeCell ref="H26:I26"/>
    <mergeCell ref="J26:K26"/>
    <mergeCell ref="L26:M26"/>
    <mergeCell ref="N24:O24"/>
    <mergeCell ref="P24:Q24"/>
    <mergeCell ref="B25:C25"/>
    <mergeCell ref="D25:E25"/>
    <mergeCell ref="F25:G25"/>
    <mergeCell ref="H25:I25"/>
    <mergeCell ref="J25:K25"/>
    <mergeCell ref="L25:M25"/>
    <mergeCell ref="N25:O25"/>
    <mergeCell ref="P25:Q25"/>
    <mergeCell ref="B24:C24"/>
    <mergeCell ref="D24:E24"/>
    <mergeCell ref="F24:G24"/>
    <mergeCell ref="H24:I24"/>
    <mergeCell ref="J24:K24"/>
    <mergeCell ref="L24:M24"/>
    <mergeCell ref="N22:O22"/>
    <mergeCell ref="P22:Q22"/>
    <mergeCell ref="B23:C23"/>
    <mergeCell ref="D23:E23"/>
    <mergeCell ref="F23:G23"/>
    <mergeCell ref="H23:I23"/>
    <mergeCell ref="J23:K23"/>
    <mergeCell ref="L23:M23"/>
    <mergeCell ref="N23:O23"/>
    <mergeCell ref="P23:Q23"/>
    <mergeCell ref="B22:C22"/>
    <mergeCell ref="D22:E22"/>
    <mergeCell ref="F22:G22"/>
    <mergeCell ref="H22:I22"/>
    <mergeCell ref="J22:K22"/>
    <mergeCell ref="L22:M22"/>
    <mergeCell ref="N20:O20"/>
    <mergeCell ref="P20:Q20"/>
    <mergeCell ref="B21:C21"/>
    <mergeCell ref="D21:E21"/>
    <mergeCell ref="F21:G21"/>
    <mergeCell ref="H21:I21"/>
    <mergeCell ref="J21:K21"/>
    <mergeCell ref="L21:M21"/>
    <mergeCell ref="N21:O21"/>
    <mergeCell ref="P21:Q21"/>
    <mergeCell ref="B20:C20"/>
    <mergeCell ref="D20:E20"/>
    <mergeCell ref="F20:G20"/>
    <mergeCell ref="H20:I20"/>
    <mergeCell ref="J20:K20"/>
    <mergeCell ref="L20:M20"/>
    <mergeCell ref="J19:K19"/>
    <mergeCell ref="L19:M19"/>
    <mergeCell ref="N19:O19"/>
    <mergeCell ref="P19:Q19"/>
    <mergeCell ref="B18:C18"/>
    <mergeCell ref="D18:E18"/>
    <mergeCell ref="F18:G18"/>
    <mergeCell ref="H18:I18"/>
    <mergeCell ref="J18:K18"/>
    <mergeCell ref="L18:M18"/>
    <mergeCell ref="L13:M13"/>
    <mergeCell ref="N13:O13"/>
    <mergeCell ref="L11:M11"/>
    <mergeCell ref="N11:O11"/>
    <mergeCell ref="B12:C12"/>
    <mergeCell ref="D12:E12"/>
    <mergeCell ref="F12:G12"/>
    <mergeCell ref="H12:I12"/>
    <mergeCell ref="J12:K12"/>
    <mergeCell ref="L12:M12"/>
    <mergeCell ref="N12:O12"/>
    <mergeCell ref="A7:A8"/>
    <mergeCell ref="B7:C8"/>
    <mergeCell ref="D7:E8"/>
    <mergeCell ref="F7:G8"/>
    <mergeCell ref="H7:I8"/>
    <mergeCell ref="J7:K8"/>
    <mergeCell ref="L7:M8"/>
    <mergeCell ref="N7:O8"/>
    <mergeCell ref="P7:Q8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B35:C35"/>
    <mergeCell ref="D35:E35"/>
    <mergeCell ref="F35:G35"/>
    <mergeCell ref="H35:I35"/>
    <mergeCell ref="J35:K35"/>
    <mergeCell ref="L35:M35"/>
    <mergeCell ref="N35:O35"/>
    <mergeCell ref="P35:Q35"/>
    <mergeCell ref="N16:O16"/>
    <mergeCell ref="B17:C17"/>
    <mergeCell ref="D17:E17"/>
    <mergeCell ref="F17:G17"/>
    <mergeCell ref="H17:I17"/>
    <mergeCell ref="J17:K17"/>
    <mergeCell ref="L17:M17"/>
    <mergeCell ref="N17:O17"/>
    <mergeCell ref="B16:C16"/>
    <mergeCell ref="D16:E16"/>
    <mergeCell ref="F16:G16"/>
    <mergeCell ref="H16:I16"/>
    <mergeCell ref="B19:C19"/>
    <mergeCell ref="D19:E19"/>
    <mergeCell ref="F19:G19"/>
    <mergeCell ref="H19:I19"/>
    <mergeCell ref="S7:V7"/>
    <mergeCell ref="A1:V1"/>
    <mergeCell ref="R7:R8"/>
    <mergeCell ref="R9:R10"/>
    <mergeCell ref="R11:R12"/>
    <mergeCell ref="R13:R14"/>
    <mergeCell ref="R15:R16"/>
    <mergeCell ref="R17:R18"/>
    <mergeCell ref="P13:Q14"/>
    <mergeCell ref="A11:A12"/>
    <mergeCell ref="B11:C11"/>
    <mergeCell ref="D11:E11"/>
    <mergeCell ref="F11:G11"/>
    <mergeCell ref="H11:I11"/>
    <mergeCell ref="J11:K11"/>
    <mergeCell ref="A13:A14"/>
    <mergeCell ref="A15:A16"/>
    <mergeCell ref="F13:G13"/>
    <mergeCell ref="H13:I13"/>
    <mergeCell ref="J13:K13"/>
    <mergeCell ref="N14:O14"/>
    <mergeCell ref="B15:C15"/>
    <mergeCell ref="D15:E15"/>
    <mergeCell ref="F15:G15"/>
  </mergeCells>
  <phoneticPr fontId="8" type="noConversion"/>
  <printOptions horizontalCentered="1"/>
  <pageMargins left="0.23622047244094491" right="0.23622047244094491" top="0.51181102362204722" bottom="0.34375" header="0.51181102362204722" footer="0"/>
  <pageSetup scale="61" orientation="portrait" r:id="rId1"/>
  <headerFooter alignWithMargins="0">
    <oddFooter>&amp;L&amp;"TH Sarabun New,ธรรมดา"&amp;14หมายเลขแบบฟอร์ม : PM-LA-500-04 / วันที่ใช้งาน : 14-07-2018 / แก้ไขครั้งที่ : 00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1E7E9-3234-46F2-AA89-BCF63D041D1C}">
  <dimension ref="A1:Q34"/>
  <sheetViews>
    <sheetView zoomScale="110" zoomScaleNormal="110" workbookViewId="0">
      <selection activeCell="B16" sqref="B16:C16"/>
    </sheetView>
  </sheetViews>
  <sheetFormatPr defaultRowHeight="13.2" x14ac:dyDescent="0.25"/>
  <cols>
    <col min="1" max="1" width="9.8984375" style="1" customWidth="1"/>
    <col min="2" max="17" width="5.09765625" style="1" customWidth="1"/>
    <col min="18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17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3" spans="1:17" ht="18" customHeight="1" x14ac:dyDescent="0.25">
      <c r="A3" s="2" t="s">
        <v>19</v>
      </c>
      <c r="B3" s="3" t="s">
        <v>39</v>
      </c>
      <c r="C3" s="3"/>
      <c r="D3" s="3"/>
      <c r="G3" s="2" t="s">
        <v>16</v>
      </c>
      <c r="H3" s="3" t="s">
        <v>40</v>
      </c>
      <c r="I3" s="3"/>
      <c r="J3" s="3"/>
      <c r="N3" s="2" t="s">
        <v>2</v>
      </c>
      <c r="O3" s="3" t="s">
        <v>1</v>
      </c>
      <c r="P3" s="3"/>
      <c r="Q3" s="3"/>
    </row>
    <row r="4" spans="1:17" ht="18" customHeight="1" x14ac:dyDescent="0.25">
      <c r="A4" s="2" t="s">
        <v>17</v>
      </c>
      <c r="B4" s="3" t="s">
        <v>41</v>
      </c>
      <c r="C4" s="3"/>
      <c r="D4" s="3"/>
      <c r="G4" s="2" t="s">
        <v>3</v>
      </c>
      <c r="H4" s="3" t="s">
        <v>42</v>
      </c>
      <c r="I4" s="3"/>
      <c r="J4" s="3"/>
      <c r="N4" s="2" t="s">
        <v>14</v>
      </c>
      <c r="O4" s="3" t="s">
        <v>22</v>
      </c>
      <c r="P4" s="3"/>
      <c r="Q4" s="3"/>
    </row>
    <row r="5" spans="1:17" ht="18" customHeight="1" x14ac:dyDescent="0.25">
      <c r="A5" s="2" t="s">
        <v>18</v>
      </c>
      <c r="B5" s="3" t="s">
        <v>45</v>
      </c>
      <c r="C5" s="3"/>
      <c r="D5" s="3"/>
      <c r="G5" s="2" t="s">
        <v>13</v>
      </c>
      <c r="H5" s="10" t="s">
        <v>54</v>
      </c>
      <c r="I5" s="3"/>
      <c r="J5" s="3"/>
      <c r="N5" s="2" t="s">
        <v>15</v>
      </c>
      <c r="O5" s="3" t="s">
        <v>37</v>
      </c>
      <c r="P5" s="3"/>
      <c r="Q5" s="3"/>
    </row>
    <row r="7" spans="1:17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13</v>
      </c>
      <c r="M7" s="90"/>
      <c r="N7" s="61" t="s">
        <v>6</v>
      </c>
      <c r="O7" s="90"/>
      <c r="P7" s="61" t="s">
        <v>7</v>
      </c>
      <c r="Q7" s="90"/>
    </row>
    <row r="8" spans="1:17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</row>
    <row r="9" spans="1:17" ht="21.75" customHeight="1" x14ac:dyDescent="0.25">
      <c r="A9" s="60">
        <v>43428</v>
      </c>
      <c r="B9" s="126">
        <v>4</v>
      </c>
      <c r="C9" s="127"/>
      <c r="D9" s="126">
        <v>4.01</v>
      </c>
      <c r="E9" s="127"/>
      <c r="F9" s="104">
        <f>D9-B9</f>
        <v>9.9999999999997868E-3</v>
      </c>
      <c r="G9" s="105"/>
      <c r="H9" s="104">
        <v>0</v>
      </c>
      <c r="I9" s="105"/>
      <c r="J9" s="104">
        <f>ABS(H9)+ABS(F9)</f>
        <v>9.9999999999997868E-3</v>
      </c>
      <c r="K9" s="105"/>
      <c r="L9" s="121">
        <v>0.01</v>
      </c>
      <c r="M9" s="122"/>
      <c r="N9" s="104" t="str">
        <f>IF(J9&lt;=L9,"Pass","False")</f>
        <v>Pass</v>
      </c>
      <c r="O9" s="105" t="str">
        <f>IF(M9&lt;N9,"Pass","False")</f>
        <v>Pass</v>
      </c>
      <c r="P9" s="74"/>
      <c r="Q9" s="75"/>
    </row>
    <row r="10" spans="1:17" ht="21.75" customHeight="1" x14ac:dyDescent="0.25">
      <c r="A10" s="52"/>
      <c r="B10" s="124">
        <v>7</v>
      </c>
      <c r="C10" s="125"/>
      <c r="D10" s="124">
        <v>6.92</v>
      </c>
      <c r="E10" s="125"/>
      <c r="F10" s="121">
        <f>D10-B10</f>
        <v>-8.0000000000000071E-2</v>
      </c>
      <c r="G10" s="122"/>
      <c r="H10" s="121">
        <v>0</v>
      </c>
      <c r="I10" s="122"/>
      <c r="J10" s="121">
        <f>ABS(H10)+ABS(F10)</f>
        <v>8.0000000000000071E-2</v>
      </c>
      <c r="K10" s="122"/>
      <c r="L10" s="121">
        <v>0.01</v>
      </c>
      <c r="M10" s="122"/>
      <c r="N10" s="121" t="str">
        <f>IF(J10&lt;=L10,"Pass","False")</f>
        <v>False</v>
      </c>
      <c r="O10" s="122" t="str">
        <f>IF(M10&lt;N10,"Pass","False")</f>
        <v>Pass</v>
      </c>
      <c r="P10" s="131"/>
      <c r="Q10" s="132"/>
    </row>
    <row r="11" spans="1:17" ht="21.75" customHeight="1" x14ac:dyDescent="0.25">
      <c r="A11" s="130"/>
      <c r="B11" s="124">
        <v>10</v>
      </c>
      <c r="C11" s="125"/>
      <c r="D11" s="124">
        <v>10.08</v>
      </c>
      <c r="E11" s="125"/>
      <c r="F11" s="121">
        <f>D11-B11</f>
        <v>8.0000000000000071E-2</v>
      </c>
      <c r="G11" s="122"/>
      <c r="H11" s="121">
        <v>0</v>
      </c>
      <c r="I11" s="122"/>
      <c r="J11" s="121">
        <f>ABS(H11)+ABS(F11)</f>
        <v>8.0000000000000071E-2</v>
      </c>
      <c r="K11" s="122"/>
      <c r="L11" s="121">
        <v>0.01</v>
      </c>
      <c r="M11" s="122"/>
      <c r="N11" s="121" t="str">
        <f>IF(J11&lt;=L11,"Pass","False")</f>
        <v>False</v>
      </c>
      <c r="O11" s="122" t="str">
        <f>IF(M11&lt;N11,"Pass","False")</f>
        <v>Pass</v>
      </c>
      <c r="P11" s="117"/>
      <c r="Q11" s="118"/>
    </row>
    <row r="12" spans="1:17" ht="21.75" customHeight="1" x14ac:dyDescent="0.25">
      <c r="A12" s="133">
        <v>241821</v>
      </c>
      <c r="B12" s="126">
        <v>4</v>
      </c>
      <c r="C12" s="127"/>
      <c r="D12" s="128"/>
      <c r="E12" s="129"/>
      <c r="F12" s="121"/>
      <c r="G12" s="122"/>
      <c r="H12" s="121"/>
      <c r="I12" s="122"/>
      <c r="J12" s="121"/>
      <c r="K12" s="122"/>
      <c r="L12" s="121"/>
      <c r="M12" s="122"/>
      <c r="N12" s="121"/>
      <c r="O12" s="122"/>
      <c r="P12" s="108"/>
      <c r="Q12" s="109"/>
    </row>
    <row r="13" spans="1:17" ht="21.75" customHeight="1" x14ac:dyDescent="0.25">
      <c r="A13" s="64"/>
      <c r="B13" s="124">
        <v>7</v>
      </c>
      <c r="C13" s="125"/>
      <c r="D13" s="128"/>
      <c r="E13" s="129"/>
      <c r="F13" s="121"/>
      <c r="G13" s="122"/>
      <c r="H13" s="121"/>
      <c r="I13" s="122"/>
      <c r="J13" s="121"/>
      <c r="K13" s="122"/>
      <c r="L13" s="121"/>
      <c r="M13" s="122"/>
      <c r="N13" s="121"/>
      <c r="O13" s="122"/>
      <c r="P13" s="108"/>
      <c r="Q13" s="109"/>
    </row>
    <row r="14" spans="1:17" ht="21.75" customHeight="1" x14ac:dyDescent="0.25">
      <c r="A14" s="123"/>
      <c r="B14" s="124">
        <v>10</v>
      </c>
      <c r="C14" s="125"/>
      <c r="D14" s="128"/>
      <c r="E14" s="129"/>
      <c r="F14" s="121"/>
      <c r="G14" s="122"/>
      <c r="H14" s="121"/>
      <c r="I14" s="122"/>
      <c r="J14" s="121"/>
      <c r="K14" s="122"/>
      <c r="L14" s="121"/>
      <c r="M14" s="122"/>
      <c r="N14" s="121"/>
      <c r="O14" s="122"/>
      <c r="P14" s="108"/>
      <c r="Q14" s="109"/>
    </row>
    <row r="15" spans="1:17" ht="21.75" customHeight="1" x14ac:dyDescent="0.25">
      <c r="A15" s="133">
        <v>241873</v>
      </c>
      <c r="B15" s="126">
        <v>4</v>
      </c>
      <c r="C15" s="127"/>
      <c r="D15" s="128"/>
      <c r="E15" s="129"/>
      <c r="F15" s="121"/>
      <c r="G15" s="122"/>
      <c r="H15" s="121"/>
      <c r="I15" s="122"/>
      <c r="J15" s="121"/>
      <c r="K15" s="122"/>
      <c r="L15" s="121"/>
      <c r="M15" s="122"/>
      <c r="N15" s="121"/>
      <c r="O15" s="122"/>
      <c r="P15" s="108"/>
      <c r="Q15" s="109"/>
    </row>
    <row r="16" spans="1:17" ht="21.75" customHeight="1" x14ac:dyDescent="0.25">
      <c r="A16" s="64"/>
      <c r="B16" s="124">
        <v>7</v>
      </c>
      <c r="C16" s="125"/>
      <c r="D16" s="128"/>
      <c r="E16" s="129"/>
      <c r="F16" s="121"/>
      <c r="G16" s="122"/>
      <c r="H16" s="121"/>
      <c r="I16" s="122"/>
      <c r="J16" s="121"/>
      <c r="K16" s="122"/>
      <c r="L16" s="121"/>
      <c r="M16" s="122"/>
      <c r="N16" s="121"/>
      <c r="O16" s="122"/>
      <c r="P16" s="108"/>
      <c r="Q16" s="109"/>
    </row>
    <row r="17" spans="1:17" ht="21.75" customHeight="1" x14ac:dyDescent="0.25">
      <c r="A17" s="123"/>
      <c r="B17" s="124">
        <v>10</v>
      </c>
      <c r="C17" s="125"/>
      <c r="D17" s="128"/>
      <c r="E17" s="129"/>
      <c r="F17" s="121"/>
      <c r="G17" s="122"/>
      <c r="H17" s="121"/>
      <c r="I17" s="122"/>
      <c r="J17" s="121"/>
      <c r="K17" s="122"/>
      <c r="L17" s="121"/>
      <c r="M17" s="122"/>
      <c r="N17" s="121"/>
      <c r="O17" s="122"/>
      <c r="P17" s="108"/>
      <c r="Q17" s="109"/>
    </row>
    <row r="18" spans="1:17" ht="21.75" customHeight="1" x14ac:dyDescent="0.25">
      <c r="A18" s="133">
        <v>241904</v>
      </c>
      <c r="B18" s="126">
        <v>4</v>
      </c>
      <c r="C18" s="127"/>
      <c r="D18" s="128"/>
      <c r="E18" s="129"/>
      <c r="F18" s="121"/>
      <c r="G18" s="122"/>
      <c r="H18" s="121"/>
      <c r="I18" s="122"/>
      <c r="J18" s="121"/>
      <c r="K18" s="122"/>
      <c r="L18" s="121"/>
      <c r="M18" s="122"/>
      <c r="N18" s="121"/>
      <c r="O18" s="122"/>
      <c r="P18" s="108"/>
      <c r="Q18" s="109"/>
    </row>
    <row r="19" spans="1:17" ht="21.75" customHeight="1" x14ac:dyDescent="0.25">
      <c r="A19" s="64"/>
      <c r="B19" s="124">
        <v>7</v>
      </c>
      <c r="C19" s="125"/>
      <c r="D19" s="128"/>
      <c r="E19" s="129"/>
      <c r="F19" s="121"/>
      <c r="G19" s="122"/>
      <c r="H19" s="121"/>
      <c r="I19" s="122"/>
      <c r="J19" s="121"/>
      <c r="K19" s="122"/>
      <c r="L19" s="121"/>
      <c r="M19" s="122"/>
      <c r="N19" s="121"/>
      <c r="O19" s="122"/>
      <c r="P19" s="108"/>
      <c r="Q19" s="109"/>
    </row>
    <row r="20" spans="1:17" ht="21.75" customHeight="1" x14ac:dyDescent="0.25">
      <c r="A20" s="123"/>
      <c r="B20" s="124">
        <v>10</v>
      </c>
      <c r="C20" s="125"/>
      <c r="D20" s="128"/>
      <c r="E20" s="129"/>
      <c r="F20" s="121"/>
      <c r="G20" s="122"/>
      <c r="H20" s="121"/>
      <c r="I20" s="122"/>
      <c r="J20" s="121"/>
      <c r="K20" s="122"/>
      <c r="L20" s="121"/>
      <c r="M20" s="122"/>
      <c r="N20" s="121"/>
      <c r="O20" s="122"/>
      <c r="P20" s="108"/>
      <c r="Q20" s="109"/>
    </row>
    <row r="21" spans="1:17" ht="21.75" customHeight="1" x14ac:dyDescent="0.25">
      <c r="A21" s="133">
        <v>241921</v>
      </c>
      <c r="B21" s="126">
        <v>4</v>
      </c>
      <c r="C21" s="127"/>
      <c r="D21" s="108"/>
      <c r="E21" s="109"/>
      <c r="F21" s="108"/>
      <c r="G21" s="109"/>
      <c r="H21" s="108"/>
      <c r="I21" s="109"/>
      <c r="J21" s="108"/>
      <c r="K21" s="109"/>
      <c r="L21" s="108"/>
      <c r="M21" s="109"/>
      <c r="N21" s="108"/>
      <c r="O21" s="109"/>
      <c r="P21" s="108"/>
      <c r="Q21" s="109"/>
    </row>
    <row r="22" spans="1:17" ht="21.75" customHeight="1" x14ac:dyDescent="0.25">
      <c r="A22" s="64"/>
      <c r="B22" s="124">
        <v>7</v>
      </c>
      <c r="C22" s="125"/>
      <c r="D22" s="108"/>
      <c r="E22" s="109"/>
      <c r="F22" s="108"/>
      <c r="G22" s="109"/>
      <c r="H22" s="108"/>
      <c r="I22" s="109"/>
      <c r="J22" s="108"/>
      <c r="K22" s="109"/>
      <c r="L22" s="108"/>
      <c r="M22" s="109"/>
      <c r="N22" s="108"/>
      <c r="O22" s="109"/>
      <c r="P22" s="108"/>
      <c r="Q22" s="109"/>
    </row>
    <row r="23" spans="1:17" ht="21.75" customHeight="1" x14ac:dyDescent="0.25">
      <c r="A23" s="123"/>
      <c r="B23" s="124">
        <v>10</v>
      </c>
      <c r="C23" s="125"/>
      <c r="D23" s="108"/>
      <c r="E23" s="109"/>
      <c r="F23" s="108"/>
      <c r="G23" s="109"/>
      <c r="H23" s="108"/>
      <c r="I23" s="109"/>
      <c r="J23" s="108"/>
      <c r="K23" s="109"/>
      <c r="L23" s="108"/>
      <c r="M23" s="109"/>
      <c r="N23" s="108"/>
      <c r="O23" s="109"/>
      <c r="P23" s="108"/>
      <c r="Q23" s="109"/>
    </row>
    <row r="24" spans="1:17" ht="21.75" customHeight="1" x14ac:dyDescent="0.25">
      <c r="A24" s="133">
        <v>241970</v>
      </c>
      <c r="B24" s="126">
        <v>4</v>
      </c>
      <c r="C24" s="127"/>
      <c r="D24" s="108"/>
      <c r="E24" s="109"/>
      <c r="F24" s="108"/>
      <c r="G24" s="109"/>
      <c r="H24" s="108"/>
      <c r="I24" s="109"/>
      <c r="J24" s="108"/>
      <c r="K24" s="109"/>
      <c r="L24" s="108"/>
      <c r="M24" s="109"/>
      <c r="N24" s="108"/>
      <c r="O24" s="109"/>
      <c r="P24" s="108"/>
      <c r="Q24" s="109"/>
    </row>
    <row r="25" spans="1:17" ht="21.75" customHeight="1" x14ac:dyDescent="0.25">
      <c r="A25" s="64"/>
      <c r="B25" s="124">
        <v>7</v>
      </c>
      <c r="C25" s="125"/>
      <c r="D25" s="108"/>
      <c r="E25" s="109"/>
      <c r="F25" s="108"/>
      <c r="G25" s="109"/>
      <c r="H25" s="108"/>
      <c r="I25" s="109"/>
      <c r="J25" s="108"/>
      <c r="K25" s="109"/>
      <c r="L25" s="108"/>
      <c r="M25" s="109"/>
      <c r="N25" s="108"/>
      <c r="O25" s="109"/>
      <c r="P25" s="108"/>
      <c r="Q25" s="109"/>
    </row>
    <row r="26" spans="1:17" ht="21.75" customHeight="1" x14ac:dyDescent="0.25">
      <c r="A26" s="123"/>
      <c r="B26" s="124">
        <v>10</v>
      </c>
      <c r="C26" s="125"/>
      <c r="D26" s="108"/>
      <c r="E26" s="109"/>
      <c r="F26" s="108"/>
      <c r="G26" s="109"/>
      <c r="H26" s="108"/>
      <c r="I26" s="109"/>
      <c r="J26" s="108"/>
      <c r="K26" s="109"/>
      <c r="L26" s="108"/>
      <c r="M26" s="109"/>
      <c r="N26" s="108"/>
      <c r="O26" s="109"/>
      <c r="P26" s="108"/>
      <c r="Q26" s="109"/>
    </row>
    <row r="27" spans="1:17" ht="21.75" customHeight="1" x14ac:dyDescent="0.25">
      <c r="A27" s="133">
        <v>241993</v>
      </c>
      <c r="B27" s="126">
        <v>4</v>
      </c>
      <c r="C27" s="127"/>
      <c r="D27" s="108"/>
      <c r="E27" s="109"/>
      <c r="F27" s="108"/>
      <c r="G27" s="109"/>
      <c r="H27" s="108"/>
      <c r="I27" s="109"/>
      <c r="J27" s="108"/>
      <c r="K27" s="109"/>
      <c r="L27" s="108"/>
      <c r="M27" s="109"/>
      <c r="N27" s="108"/>
      <c r="O27" s="109"/>
      <c r="P27" s="108"/>
      <c r="Q27" s="109"/>
    </row>
    <row r="28" spans="1:17" ht="21.75" customHeight="1" x14ac:dyDescent="0.25">
      <c r="A28" s="64"/>
      <c r="B28" s="124">
        <v>7</v>
      </c>
      <c r="C28" s="125"/>
      <c r="D28" s="108"/>
      <c r="E28" s="109"/>
      <c r="F28" s="108"/>
      <c r="G28" s="109"/>
      <c r="H28" s="108"/>
      <c r="I28" s="109"/>
      <c r="J28" s="108"/>
      <c r="K28" s="109"/>
      <c r="L28" s="108"/>
      <c r="M28" s="109"/>
      <c r="N28" s="108"/>
      <c r="O28" s="109"/>
      <c r="P28" s="108"/>
      <c r="Q28" s="109"/>
    </row>
    <row r="29" spans="1:17" ht="21.75" customHeight="1" x14ac:dyDescent="0.25">
      <c r="A29" s="123"/>
      <c r="B29" s="124">
        <v>10</v>
      </c>
      <c r="C29" s="125"/>
      <c r="D29" s="108"/>
      <c r="E29" s="109"/>
      <c r="F29" s="108"/>
      <c r="G29" s="109"/>
      <c r="H29" s="108"/>
      <c r="I29" s="109"/>
      <c r="J29" s="108"/>
      <c r="K29" s="109"/>
      <c r="L29" s="108"/>
      <c r="M29" s="109"/>
      <c r="N29" s="108"/>
      <c r="O29" s="109"/>
      <c r="P29" s="108"/>
      <c r="Q29" s="109"/>
    </row>
    <row r="30" spans="1:17" ht="21.75" customHeight="1" x14ac:dyDescent="0.25">
      <c r="A30" s="133">
        <v>242024</v>
      </c>
      <c r="B30" s="126">
        <v>4</v>
      </c>
      <c r="C30" s="127"/>
      <c r="D30" s="108"/>
      <c r="E30" s="109"/>
      <c r="F30" s="108"/>
      <c r="G30" s="109"/>
      <c r="H30" s="108"/>
      <c r="I30" s="109"/>
      <c r="J30" s="108"/>
      <c r="K30" s="109"/>
      <c r="L30" s="108"/>
      <c r="M30" s="109"/>
      <c r="N30" s="108"/>
      <c r="O30" s="109"/>
      <c r="P30" s="108"/>
      <c r="Q30" s="109"/>
    </row>
    <row r="31" spans="1:17" ht="21.75" customHeight="1" x14ac:dyDescent="0.25">
      <c r="A31" s="64"/>
      <c r="B31" s="124">
        <v>7</v>
      </c>
      <c r="C31" s="125"/>
      <c r="D31" s="108"/>
      <c r="E31" s="109"/>
      <c r="F31" s="108"/>
      <c r="G31" s="109"/>
      <c r="H31" s="108"/>
      <c r="I31" s="109"/>
      <c r="J31" s="108"/>
      <c r="K31" s="109"/>
      <c r="L31" s="108"/>
      <c r="M31" s="109"/>
      <c r="N31" s="108"/>
      <c r="O31" s="109"/>
      <c r="P31" s="108"/>
      <c r="Q31" s="109"/>
    </row>
    <row r="32" spans="1:17" ht="21.75" customHeight="1" x14ac:dyDescent="0.25">
      <c r="A32" s="123"/>
      <c r="B32" s="124">
        <v>10</v>
      </c>
      <c r="C32" s="125"/>
      <c r="D32" s="108"/>
      <c r="E32" s="109"/>
      <c r="F32" s="108"/>
      <c r="G32" s="109"/>
      <c r="H32" s="108"/>
      <c r="I32" s="109"/>
      <c r="J32" s="108"/>
      <c r="K32" s="109"/>
      <c r="L32" s="108"/>
      <c r="M32" s="109"/>
      <c r="N32" s="108"/>
      <c r="O32" s="109"/>
      <c r="P32" s="108"/>
      <c r="Q32" s="109"/>
    </row>
    <row r="33" spans="1:17" ht="21.75" customHeight="1" x14ac:dyDescent="0.25">
      <c r="A33" s="6"/>
      <c r="B33" s="96"/>
      <c r="C33" s="97"/>
      <c r="D33" s="96"/>
      <c r="E33" s="97"/>
      <c r="F33" s="96"/>
      <c r="G33" s="97"/>
      <c r="H33" s="96"/>
      <c r="I33" s="97"/>
      <c r="J33" s="96"/>
      <c r="K33" s="97"/>
      <c r="L33" s="96"/>
      <c r="M33" s="97"/>
      <c r="N33" s="96"/>
      <c r="O33" s="97"/>
      <c r="P33" s="96"/>
      <c r="Q33" s="97"/>
    </row>
    <row r="34" spans="1:17" ht="21.75" customHeight="1" x14ac:dyDescent="0.25">
      <c r="A34" s="7" t="s">
        <v>8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9"/>
    </row>
  </sheetData>
  <mergeCells count="216">
    <mergeCell ref="A12:A14"/>
    <mergeCell ref="A15:A17"/>
    <mergeCell ref="A18:A20"/>
    <mergeCell ref="A21:A23"/>
    <mergeCell ref="A24:A26"/>
    <mergeCell ref="A27:A29"/>
    <mergeCell ref="A30:A32"/>
    <mergeCell ref="P17:Q17"/>
    <mergeCell ref="P18:Q18"/>
    <mergeCell ref="P19:Q19"/>
    <mergeCell ref="P20:Q20"/>
    <mergeCell ref="P32:Q32"/>
    <mergeCell ref="B31:C31"/>
    <mergeCell ref="D31:E31"/>
    <mergeCell ref="F31:G31"/>
    <mergeCell ref="H31:I31"/>
    <mergeCell ref="J31:K31"/>
    <mergeCell ref="L31:M31"/>
    <mergeCell ref="N29:O29"/>
    <mergeCell ref="P29:Q29"/>
    <mergeCell ref="B30:C30"/>
    <mergeCell ref="D30:E30"/>
    <mergeCell ref="F30:G30"/>
    <mergeCell ref="H30:I30"/>
    <mergeCell ref="A9:A11"/>
    <mergeCell ref="P9:Q11"/>
    <mergeCell ref="N33:O33"/>
    <mergeCell ref="P33:Q33"/>
    <mergeCell ref="P12:Q12"/>
    <mergeCell ref="P13:Q13"/>
    <mergeCell ref="P14:Q14"/>
    <mergeCell ref="P15:Q15"/>
    <mergeCell ref="P16:Q16"/>
    <mergeCell ref="B33:C33"/>
    <mergeCell ref="D33:E33"/>
    <mergeCell ref="F33:G33"/>
    <mergeCell ref="H33:I33"/>
    <mergeCell ref="J33:K33"/>
    <mergeCell ref="L33:M33"/>
    <mergeCell ref="N31:O31"/>
    <mergeCell ref="P31:Q31"/>
    <mergeCell ref="B32:C32"/>
    <mergeCell ref="D32:E32"/>
    <mergeCell ref="F32:G32"/>
    <mergeCell ref="H32:I32"/>
    <mergeCell ref="J32:K32"/>
    <mergeCell ref="L32:M32"/>
    <mergeCell ref="N32:O32"/>
    <mergeCell ref="J30:K30"/>
    <mergeCell ref="L30:M30"/>
    <mergeCell ref="N30:O30"/>
    <mergeCell ref="P30:Q30"/>
    <mergeCell ref="B29:C29"/>
    <mergeCell ref="D29:E29"/>
    <mergeCell ref="F29:G29"/>
    <mergeCell ref="H29:I29"/>
    <mergeCell ref="J29:K29"/>
    <mergeCell ref="L29:M29"/>
    <mergeCell ref="N27:O27"/>
    <mergeCell ref="P27:Q27"/>
    <mergeCell ref="B28:C28"/>
    <mergeCell ref="D28:E28"/>
    <mergeCell ref="F28:G28"/>
    <mergeCell ref="H28:I28"/>
    <mergeCell ref="J28:K28"/>
    <mergeCell ref="L28:M28"/>
    <mergeCell ref="N28:O28"/>
    <mergeCell ref="P28:Q28"/>
    <mergeCell ref="B27:C27"/>
    <mergeCell ref="D27:E27"/>
    <mergeCell ref="F27:G27"/>
    <mergeCell ref="H27:I27"/>
    <mergeCell ref="J27:K27"/>
    <mergeCell ref="L27:M27"/>
    <mergeCell ref="N25:O25"/>
    <mergeCell ref="P25:Q25"/>
    <mergeCell ref="B26:C26"/>
    <mergeCell ref="D26:E26"/>
    <mergeCell ref="F26:G26"/>
    <mergeCell ref="H26:I26"/>
    <mergeCell ref="J26:K26"/>
    <mergeCell ref="L26:M26"/>
    <mergeCell ref="N26:O26"/>
    <mergeCell ref="P26:Q26"/>
    <mergeCell ref="B25:C25"/>
    <mergeCell ref="D25:E25"/>
    <mergeCell ref="F25:G25"/>
    <mergeCell ref="H25:I25"/>
    <mergeCell ref="J25:K25"/>
    <mergeCell ref="L25:M25"/>
    <mergeCell ref="N23:O23"/>
    <mergeCell ref="P23:Q23"/>
    <mergeCell ref="B24:C24"/>
    <mergeCell ref="D24:E24"/>
    <mergeCell ref="F24:G24"/>
    <mergeCell ref="H24:I24"/>
    <mergeCell ref="J24:K24"/>
    <mergeCell ref="L24:M24"/>
    <mergeCell ref="N24:O24"/>
    <mergeCell ref="P24:Q24"/>
    <mergeCell ref="B23:C23"/>
    <mergeCell ref="D23:E23"/>
    <mergeCell ref="F23:G23"/>
    <mergeCell ref="H23:I23"/>
    <mergeCell ref="J23:K23"/>
    <mergeCell ref="L23:M23"/>
    <mergeCell ref="N21:O21"/>
    <mergeCell ref="P21:Q21"/>
    <mergeCell ref="B22:C22"/>
    <mergeCell ref="D22:E22"/>
    <mergeCell ref="F22:G22"/>
    <mergeCell ref="H22:I22"/>
    <mergeCell ref="J22:K22"/>
    <mergeCell ref="L22:M22"/>
    <mergeCell ref="N22:O22"/>
    <mergeCell ref="P22:Q22"/>
    <mergeCell ref="B21:C21"/>
    <mergeCell ref="D21:E21"/>
    <mergeCell ref="F21:G21"/>
    <mergeCell ref="H21:I21"/>
    <mergeCell ref="J21:K21"/>
    <mergeCell ref="L21:M21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7:O17"/>
    <mergeCell ref="B18:C18"/>
    <mergeCell ref="D18:E18"/>
    <mergeCell ref="F18:G18"/>
    <mergeCell ref="H18:I18"/>
    <mergeCell ref="J18:K18"/>
    <mergeCell ref="L18:M18"/>
    <mergeCell ref="N18:O18"/>
    <mergeCell ref="B17:C17"/>
    <mergeCell ref="D17:E17"/>
    <mergeCell ref="F17:G17"/>
    <mergeCell ref="H17:I17"/>
    <mergeCell ref="J17:K17"/>
    <mergeCell ref="L17:M17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J11:K11"/>
    <mergeCell ref="L11:M11"/>
    <mergeCell ref="N11:O11"/>
    <mergeCell ref="B12:C12"/>
    <mergeCell ref="D12:E12"/>
    <mergeCell ref="F12:G12"/>
    <mergeCell ref="H12:I12"/>
    <mergeCell ref="J12:K12"/>
    <mergeCell ref="L12:M12"/>
    <mergeCell ref="N12:O12"/>
    <mergeCell ref="B11:C11"/>
    <mergeCell ref="D11:E11"/>
    <mergeCell ref="F11:G11"/>
    <mergeCell ref="H11:I11"/>
    <mergeCell ref="L9:M9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A1:Q1"/>
    <mergeCell ref="A7:A8"/>
    <mergeCell ref="B7:C8"/>
    <mergeCell ref="D7:E8"/>
    <mergeCell ref="F7:G8"/>
    <mergeCell ref="H7:I8"/>
    <mergeCell ref="J7:K8"/>
    <mergeCell ref="L7:M8"/>
    <mergeCell ref="N7:O8"/>
    <mergeCell ref="P7:Q8"/>
  </mergeCells>
  <printOptions horizontalCentered="1"/>
  <pageMargins left="0.25" right="0.25" top="0.5" bottom="0.25" header="0.5" footer="0"/>
  <pageSetup orientation="portrait" horizontalDpi="4294967293" verticalDpi="36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88A9-E473-41BA-A2FC-A16B6D4A2A6C}">
  <dimension ref="A1:Q34"/>
  <sheetViews>
    <sheetView zoomScale="110" zoomScaleNormal="110" workbookViewId="0">
      <selection activeCell="A14" sqref="A14"/>
    </sheetView>
  </sheetViews>
  <sheetFormatPr defaultRowHeight="13.2" x14ac:dyDescent="0.25"/>
  <cols>
    <col min="1" max="1" width="9.8984375" style="1" customWidth="1"/>
    <col min="2" max="17" width="5.09765625" style="1" customWidth="1"/>
    <col min="18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17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3" spans="1:17" ht="18" customHeight="1" x14ac:dyDescent="0.25">
      <c r="A3" s="2" t="s">
        <v>19</v>
      </c>
      <c r="B3" s="3" t="s">
        <v>39</v>
      </c>
      <c r="C3" s="3"/>
      <c r="D3" s="3"/>
      <c r="G3" s="2" t="s">
        <v>16</v>
      </c>
      <c r="H3" s="3" t="s">
        <v>44</v>
      </c>
      <c r="I3" s="3"/>
      <c r="J3" s="3"/>
      <c r="N3" s="2" t="s">
        <v>2</v>
      </c>
      <c r="O3" s="3" t="s">
        <v>1</v>
      </c>
      <c r="P3" s="3"/>
      <c r="Q3" s="3"/>
    </row>
    <row r="4" spans="1:17" ht="18" customHeight="1" x14ac:dyDescent="0.25">
      <c r="A4" s="2" t="s">
        <v>17</v>
      </c>
      <c r="B4" s="3" t="s">
        <v>47</v>
      </c>
      <c r="C4" s="3"/>
      <c r="D4" s="3"/>
      <c r="G4" s="2" t="s">
        <v>3</v>
      </c>
      <c r="H4" s="3" t="s">
        <v>42</v>
      </c>
      <c r="I4" s="3"/>
      <c r="J4" s="3"/>
      <c r="N4" s="2" t="s">
        <v>14</v>
      </c>
      <c r="O4" s="3" t="s">
        <v>22</v>
      </c>
      <c r="P4" s="3"/>
      <c r="Q4" s="3"/>
    </row>
    <row r="5" spans="1:17" ht="18" customHeight="1" x14ac:dyDescent="0.25">
      <c r="A5" s="2" t="s">
        <v>18</v>
      </c>
      <c r="B5" s="3"/>
      <c r="C5" s="3"/>
      <c r="D5" s="3"/>
      <c r="G5" s="2" t="s">
        <v>13</v>
      </c>
      <c r="H5" s="3" t="s">
        <v>43</v>
      </c>
      <c r="I5" s="3"/>
      <c r="J5" s="3"/>
      <c r="N5" s="2" t="s">
        <v>15</v>
      </c>
      <c r="O5" s="3" t="s">
        <v>37</v>
      </c>
      <c r="P5" s="3"/>
      <c r="Q5" s="3"/>
    </row>
    <row r="7" spans="1:17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13</v>
      </c>
      <c r="M7" s="90"/>
      <c r="N7" s="61" t="s">
        <v>6</v>
      </c>
      <c r="O7" s="90"/>
      <c r="P7" s="61" t="s">
        <v>7</v>
      </c>
      <c r="Q7" s="90"/>
    </row>
    <row r="8" spans="1:17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</row>
    <row r="9" spans="1:17" ht="21.75" customHeight="1" x14ac:dyDescent="0.25">
      <c r="A9" s="60">
        <v>241755</v>
      </c>
      <c r="B9" s="126">
        <v>4</v>
      </c>
      <c r="C9" s="127"/>
      <c r="D9" s="126">
        <v>4.0999999999999996</v>
      </c>
      <c r="E9" s="127"/>
      <c r="F9" s="121">
        <f>D9-B9</f>
        <v>9.9999999999999645E-2</v>
      </c>
      <c r="G9" s="122"/>
      <c r="H9" s="104">
        <v>0</v>
      </c>
      <c r="I9" s="105"/>
      <c r="J9" s="104"/>
      <c r="K9" s="105"/>
      <c r="L9" s="104">
        <v>0.1</v>
      </c>
      <c r="M9" s="105"/>
      <c r="N9" s="104" t="str">
        <f>IF(J9&lt;=L9,"Pass","False")</f>
        <v>Pass</v>
      </c>
      <c r="O9" s="105" t="str">
        <f>IF(M9&lt;N9,"Pass","False")</f>
        <v>Pass</v>
      </c>
      <c r="P9" s="74"/>
      <c r="Q9" s="75"/>
    </row>
    <row r="10" spans="1:17" ht="21.75" customHeight="1" x14ac:dyDescent="0.25">
      <c r="A10" s="52"/>
      <c r="B10" s="124">
        <v>7</v>
      </c>
      <c r="C10" s="125"/>
      <c r="D10" s="124">
        <v>7.1</v>
      </c>
      <c r="E10" s="125"/>
      <c r="F10" s="121">
        <f>D10-B10</f>
        <v>9.9999999999999645E-2</v>
      </c>
      <c r="G10" s="122"/>
      <c r="H10" s="121">
        <v>0</v>
      </c>
      <c r="I10" s="122"/>
      <c r="J10" s="121"/>
      <c r="K10" s="122"/>
      <c r="L10" s="121">
        <v>0.1</v>
      </c>
      <c r="M10" s="122"/>
      <c r="N10" s="121" t="str">
        <f>IF(J10&lt;=L10,"Pass","False")</f>
        <v>Pass</v>
      </c>
      <c r="O10" s="122"/>
      <c r="P10" s="131"/>
      <c r="Q10" s="132"/>
    </row>
    <row r="11" spans="1:17" ht="21.75" customHeight="1" x14ac:dyDescent="0.25">
      <c r="A11" s="52"/>
      <c r="B11" s="136">
        <v>10</v>
      </c>
      <c r="C11" s="137"/>
      <c r="D11" s="136">
        <v>10.1</v>
      </c>
      <c r="E11" s="137"/>
      <c r="F11" s="134">
        <f>D11-B11</f>
        <v>9.9999999999999645E-2</v>
      </c>
      <c r="G11" s="135"/>
      <c r="H11" s="134">
        <v>0</v>
      </c>
      <c r="I11" s="135"/>
      <c r="J11" s="134"/>
      <c r="K11" s="135"/>
      <c r="L11" s="134">
        <v>0.1</v>
      </c>
      <c r="M11" s="135"/>
      <c r="N11" s="134" t="str">
        <f>IF(J11&lt;=L11,"Pass","False")</f>
        <v>Pass</v>
      </c>
      <c r="O11" s="135"/>
      <c r="P11" s="131"/>
      <c r="Q11" s="132"/>
    </row>
    <row r="12" spans="1:17" ht="21.75" customHeight="1" x14ac:dyDescent="0.25">
      <c r="A12" s="74" t="s">
        <v>64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75"/>
    </row>
    <row r="13" spans="1:17" ht="21.75" customHeight="1" x14ac:dyDescent="0.25">
      <c r="A13" s="76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77"/>
    </row>
    <row r="14" spans="1:17" ht="21.75" customHeight="1" x14ac:dyDescent="0.25">
      <c r="A14" s="17"/>
      <c r="B14" s="138"/>
      <c r="C14" s="139"/>
      <c r="D14" s="138"/>
      <c r="E14" s="139"/>
      <c r="F14" s="86"/>
      <c r="G14" s="87"/>
      <c r="H14" s="86"/>
      <c r="I14" s="87"/>
      <c r="J14" s="86"/>
      <c r="K14" s="87"/>
      <c r="L14" s="86"/>
      <c r="M14" s="87"/>
      <c r="N14" s="86"/>
      <c r="O14" s="87"/>
      <c r="P14" s="117"/>
      <c r="Q14" s="118"/>
    </row>
    <row r="15" spans="1:17" ht="21.75" customHeight="1" x14ac:dyDescent="0.25">
      <c r="A15" s="11"/>
      <c r="B15" s="128"/>
      <c r="C15" s="129"/>
      <c r="D15" s="128"/>
      <c r="E15" s="129"/>
      <c r="F15" s="121"/>
      <c r="G15" s="122"/>
      <c r="H15" s="121"/>
      <c r="I15" s="122"/>
      <c r="J15" s="121"/>
      <c r="K15" s="122"/>
      <c r="L15" s="121"/>
      <c r="M15" s="122"/>
      <c r="N15" s="121"/>
      <c r="O15" s="122"/>
      <c r="P15" s="108"/>
      <c r="Q15" s="109"/>
    </row>
    <row r="16" spans="1:17" ht="21.75" customHeight="1" x14ac:dyDescent="0.25">
      <c r="A16" s="11"/>
      <c r="B16" s="128"/>
      <c r="C16" s="129"/>
      <c r="D16" s="128"/>
      <c r="E16" s="129"/>
      <c r="F16" s="121"/>
      <c r="G16" s="122"/>
      <c r="H16" s="121"/>
      <c r="I16" s="122"/>
      <c r="J16" s="121"/>
      <c r="K16" s="122"/>
      <c r="L16" s="121"/>
      <c r="M16" s="122"/>
      <c r="N16" s="121"/>
      <c r="O16" s="122"/>
      <c r="P16" s="108"/>
      <c r="Q16" s="109"/>
    </row>
    <row r="17" spans="1:17" ht="21.75" customHeight="1" x14ac:dyDescent="0.25">
      <c r="A17" s="11"/>
      <c r="B17" s="128"/>
      <c r="C17" s="129"/>
      <c r="D17" s="128"/>
      <c r="E17" s="129"/>
      <c r="F17" s="121"/>
      <c r="G17" s="122"/>
      <c r="H17" s="121"/>
      <c r="I17" s="122"/>
      <c r="J17" s="121"/>
      <c r="K17" s="122"/>
      <c r="L17" s="121"/>
      <c r="M17" s="122"/>
      <c r="N17" s="121"/>
      <c r="O17" s="122"/>
      <c r="P17" s="108"/>
      <c r="Q17" s="109"/>
    </row>
    <row r="18" spans="1:17" ht="21.75" customHeight="1" x14ac:dyDescent="0.25">
      <c r="A18" s="11"/>
      <c r="B18" s="128"/>
      <c r="C18" s="129"/>
      <c r="D18" s="128"/>
      <c r="E18" s="129"/>
      <c r="F18" s="121"/>
      <c r="G18" s="122"/>
      <c r="H18" s="121"/>
      <c r="I18" s="122"/>
      <c r="J18" s="121"/>
      <c r="K18" s="122"/>
      <c r="L18" s="121"/>
      <c r="M18" s="122"/>
      <c r="N18" s="121"/>
      <c r="O18" s="122"/>
      <c r="P18" s="108"/>
      <c r="Q18" s="109"/>
    </row>
    <row r="19" spans="1:17" ht="21.75" customHeight="1" x14ac:dyDescent="0.25">
      <c r="A19" s="11"/>
      <c r="B19" s="128"/>
      <c r="C19" s="129"/>
      <c r="D19" s="128"/>
      <c r="E19" s="129"/>
      <c r="F19" s="121"/>
      <c r="G19" s="122"/>
      <c r="H19" s="121"/>
      <c r="I19" s="122"/>
      <c r="J19" s="121"/>
      <c r="K19" s="122"/>
      <c r="L19" s="121"/>
      <c r="M19" s="122"/>
      <c r="N19" s="121"/>
      <c r="O19" s="122"/>
      <c r="P19" s="108"/>
      <c r="Q19" s="109"/>
    </row>
    <row r="20" spans="1:17" ht="21.75" customHeight="1" x14ac:dyDescent="0.25">
      <c r="A20" s="11"/>
      <c r="B20" s="128"/>
      <c r="C20" s="129"/>
      <c r="D20" s="128"/>
      <c r="E20" s="129"/>
      <c r="F20" s="121"/>
      <c r="G20" s="122"/>
      <c r="H20" s="121"/>
      <c r="I20" s="122"/>
      <c r="J20" s="121"/>
      <c r="K20" s="122"/>
      <c r="L20" s="121"/>
      <c r="M20" s="122"/>
      <c r="N20" s="121"/>
      <c r="O20" s="122"/>
      <c r="P20" s="108"/>
      <c r="Q20" s="109"/>
    </row>
    <row r="21" spans="1:17" ht="21.75" customHeight="1" x14ac:dyDescent="0.25">
      <c r="A21" s="5"/>
      <c r="B21" s="108"/>
      <c r="C21" s="109"/>
      <c r="D21" s="108"/>
      <c r="E21" s="109"/>
      <c r="F21" s="108"/>
      <c r="G21" s="109"/>
      <c r="H21" s="108"/>
      <c r="I21" s="109"/>
      <c r="J21" s="108"/>
      <c r="K21" s="109"/>
      <c r="L21" s="108"/>
      <c r="M21" s="109"/>
      <c r="N21" s="108"/>
      <c r="O21" s="109"/>
      <c r="P21" s="108"/>
      <c r="Q21" s="109"/>
    </row>
    <row r="22" spans="1:17" ht="21.75" customHeight="1" x14ac:dyDescent="0.25">
      <c r="A22" s="5"/>
      <c r="B22" s="108"/>
      <c r="C22" s="109"/>
      <c r="D22" s="108"/>
      <c r="E22" s="109"/>
      <c r="F22" s="108"/>
      <c r="G22" s="109"/>
      <c r="H22" s="108"/>
      <c r="I22" s="109"/>
      <c r="J22" s="108"/>
      <c r="K22" s="109"/>
      <c r="L22" s="108"/>
      <c r="M22" s="109"/>
      <c r="N22" s="108"/>
      <c r="O22" s="109"/>
      <c r="P22" s="108"/>
      <c r="Q22" s="109"/>
    </row>
    <row r="23" spans="1:17" ht="21.75" customHeight="1" x14ac:dyDescent="0.25">
      <c r="A23" s="5"/>
      <c r="B23" s="108"/>
      <c r="C23" s="109"/>
      <c r="D23" s="108"/>
      <c r="E23" s="109"/>
      <c r="F23" s="108"/>
      <c r="G23" s="109"/>
      <c r="H23" s="108"/>
      <c r="I23" s="109"/>
      <c r="J23" s="108"/>
      <c r="K23" s="109"/>
      <c r="L23" s="108"/>
      <c r="M23" s="109"/>
      <c r="N23" s="108"/>
      <c r="O23" s="109"/>
      <c r="P23" s="108"/>
      <c r="Q23" s="109"/>
    </row>
    <row r="24" spans="1:17" ht="21.75" customHeight="1" x14ac:dyDescent="0.25">
      <c r="A24" s="5"/>
      <c r="B24" s="108"/>
      <c r="C24" s="109"/>
      <c r="D24" s="108"/>
      <c r="E24" s="109"/>
      <c r="F24" s="108"/>
      <c r="G24" s="109"/>
      <c r="H24" s="108"/>
      <c r="I24" s="109"/>
      <c r="J24" s="108"/>
      <c r="K24" s="109"/>
      <c r="L24" s="108"/>
      <c r="M24" s="109"/>
      <c r="N24" s="108"/>
      <c r="O24" s="109"/>
      <c r="P24" s="108"/>
      <c r="Q24" s="109"/>
    </row>
    <row r="25" spans="1:17" ht="21.75" customHeight="1" x14ac:dyDescent="0.25">
      <c r="A25" s="5"/>
      <c r="B25" s="108"/>
      <c r="C25" s="109"/>
      <c r="D25" s="108"/>
      <c r="E25" s="109"/>
      <c r="F25" s="108"/>
      <c r="G25" s="109"/>
      <c r="H25" s="108"/>
      <c r="I25" s="109"/>
      <c r="J25" s="108"/>
      <c r="K25" s="109"/>
      <c r="L25" s="108"/>
      <c r="M25" s="109"/>
      <c r="N25" s="108"/>
      <c r="O25" s="109"/>
      <c r="P25" s="108"/>
      <c r="Q25" s="109"/>
    </row>
    <row r="26" spans="1:17" ht="21.75" customHeight="1" x14ac:dyDescent="0.25">
      <c r="A26" s="5"/>
      <c r="B26" s="108"/>
      <c r="C26" s="109"/>
      <c r="D26" s="108"/>
      <c r="E26" s="109"/>
      <c r="F26" s="108"/>
      <c r="G26" s="109"/>
      <c r="H26" s="108"/>
      <c r="I26" s="109"/>
      <c r="J26" s="108"/>
      <c r="K26" s="109"/>
      <c r="L26" s="108"/>
      <c r="M26" s="109"/>
      <c r="N26" s="108"/>
      <c r="O26" s="109"/>
      <c r="P26" s="108"/>
      <c r="Q26" s="109"/>
    </row>
    <row r="27" spans="1:17" ht="21.75" customHeight="1" x14ac:dyDescent="0.25">
      <c r="A27" s="5"/>
      <c r="B27" s="108"/>
      <c r="C27" s="109"/>
      <c r="D27" s="108"/>
      <c r="E27" s="109"/>
      <c r="F27" s="108"/>
      <c r="G27" s="109"/>
      <c r="H27" s="108"/>
      <c r="I27" s="109"/>
      <c r="J27" s="108"/>
      <c r="K27" s="109"/>
      <c r="L27" s="108"/>
      <c r="M27" s="109"/>
      <c r="N27" s="108"/>
      <c r="O27" s="109"/>
      <c r="P27" s="108"/>
      <c r="Q27" s="109"/>
    </row>
    <row r="28" spans="1:17" ht="21.75" customHeight="1" x14ac:dyDescent="0.25">
      <c r="A28" s="5"/>
      <c r="B28" s="108"/>
      <c r="C28" s="109"/>
      <c r="D28" s="108"/>
      <c r="E28" s="109"/>
      <c r="F28" s="108"/>
      <c r="G28" s="109"/>
      <c r="H28" s="108"/>
      <c r="I28" s="109"/>
      <c r="J28" s="108"/>
      <c r="K28" s="109"/>
      <c r="L28" s="108"/>
      <c r="M28" s="109"/>
      <c r="N28" s="108"/>
      <c r="O28" s="109"/>
      <c r="P28" s="108"/>
      <c r="Q28" s="109"/>
    </row>
    <row r="29" spans="1:17" ht="21.75" customHeight="1" x14ac:dyDescent="0.25">
      <c r="A29" s="5"/>
      <c r="B29" s="108"/>
      <c r="C29" s="109"/>
      <c r="D29" s="108"/>
      <c r="E29" s="109"/>
      <c r="F29" s="108"/>
      <c r="G29" s="109"/>
      <c r="H29" s="108"/>
      <c r="I29" s="109"/>
      <c r="J29" s="108"/>
      <c r="K29" s="109"/>
      <c r="L29" s="108"/>
      <c r="M29" s="109"/>
      <c r="N29" s="108"/>
      <c r="O29" s="109"/>
      <c r="P29" s="108"/>
      <c r="Q29" s="109"/>
    </row>
    <row r="30" spans="1:17" ht="21.75" customHeight="1" x14ac:dyDescent="0.25">
      <c r="A30" s="5"/>
      <c r="B30" s="108"/>
      <c r="C30" s="109"/>
      <c r="D30" s="108"/>
      <c r="E30" s="109"/>
      <c r="F30" s="108"/>
      <c r="G30" s="109"/>
      <c r="H30" s="108"/>
      <c r="I30" s="109"/>
      <c r="J30" s="108"/>
      <c r="K30" s="109"/>
      <c r="L30" s="108"/>
      <c r="M30" s="109"/>
      <c r="N30" s="108"/>
      <c r="O30" s="109"/>
      <c r="P30" s="108"/>
      <c r="Q30" s="109"/>
    </row>
    <row r="31" spans="1:17" ht="21.75" customHeight="1" x14ac:dyDescent="0.25">
      <c r="A31" s="5"/>
      <c r="B31" s="108"/>
      <c r="C31" s="109"/>
      <c r="D31" s="108"/>
      <c r="E31" s="109"/>
      <c r="F31" s="108"/>
      <c r="G31" s="109"/>
      <c r="H31" s="108"/>
      <c r="I31" s="109"/>
      <c r="J31" s="108"/>
      <c r="K31" s="109"/>
      <c r="L31" s="108"/>
      <c r="M31" s="109"/>
      <c r="N31" s="108"/>
      <c r="O31" s="109"/>
      <c r="P31" s="108"/>
      <c r="Q31" s="109"/>
    </row>
    <row r="32" spans="1:17" ht="21.75" customHeight="1" x14ac:dyDescent="0.25">
      <c r="A32" s="5"/>
      <c r="B32" s="108"/>
      <c r="C32" s="109"/>
      <c r="D32" s="108"/>
      <c r="E32" s="109"/>
      <c r="F32" s="108"/>
      <c r="G32" s="109"/>
      <c r="H32" s="108"/>
      <c r="I32" s="109"/>
      <c r="J32" s="108"/>
      <c r="K32" s="109"/>
      <c r="L32" s="108"/>
      <c r="M32" s="109"/>
      <c r="N32" s="108"/>
      <c r="O32" s="109"/>
      <c r="P32" s="108"/>
      <c r="Q32" s="109"/>
    </row>
    <row r="33" spans="1:17" ht="21.75" customHeight="1" x14ac:dyDescent="0.25">
      <c r="A33" s="6"/>
      <c r="B33" s="96"/>
      <c r="C33" s="97"/>
      <c r="D33" s="96"/>
      <c r="E33" s="97"/>
      <c r="F33" s="96"/>
      <c r="G33" s="97"/>
      <c r="H33" s="96"/>
      <c r="I33" s="97"/>
      <c r="J33" s="96"/>
      <c r="K33" s="97"/>
      <c r="L33" s="96"/>
      <c r="M33" s="97"/>
      <c r="N33" s="96"/>
      <c r="O33" s="97"/>
      <c r="P33" s="96"/>
      <c r="Q33" s="97"/>
    </row>
    <row r="34" spans="1:17" ht="21.75" customHeight="1" x14ac:dyDescent="0.25">
      <c r="A34" s="7" t="s">
        <v>8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9"/>
    </row>
  </sheetData>
  <mergeCells count="194">
    <mergeCell ref="N33:O33"/>
    <mergeCell ref="P33:Q33"/>
    <mergeCell ref="A9:A11"/>
    <mergeCell ref="P9:Q11"/>
    <mergeCell ref="B33:C33"/>
    <mergeCell ref="D33:E33"/>
    <mergeCell ref="F33:G33"/>
    <mergeCell ref="H33:I33"/>
    <mergeCell ref="J33:K33"/>
    <mergeCell ref="L33:M33"/>
    <mergeCell ref="N31:O31"/>
    <mergeCell ref="P31:Q31"/>
    <mergeCell ref="B32:C32"/>
    <mergeCell ref="D32:E32"/>
    <mergeCell ref="F32:G32"/>
    <mergeCell ref="H32:I32"/>
    <mergeCell ref="J32:K32"/>
    <mergeCell ref="L32:M32"/>
    <mergeCell ref="N32:O32"/>
    <mergeCell ref="P32:Q32"/>
    <mergeCell ref="B31:C31"/>
    <mergeCell ref="D31:E31"/>
    <mergeCell ref="F31:G31"/>
    <mergeCell ref="H31:I31"/>
    <mergeCell ref="J31:K31"/>
    <mergeCell ref="L31:M31"/>
    <mergeCell ref="N29:O29"/>
    <mergeCell ref="P29:Q29"/>
    <mergeCell ref="B30:C30"/>
    <mergeCell ref="D30:E30"/>
    <mergeCell ref="F30:G30"/>
    <mergeCell ref="H30:I30"/>
    <mergeCell ref="J30:K30"/>
    <mergeCell ref="L30:M30"/>
    <mergeCell ref="N30:O30"/>
    <mergeCell ref="P30:Q30"/>
    <mergeCell ref="B29:C29"/>
    <mergeCell ref="D29:E29"/>
    <mergeCell ref="F29:G29"/>
    <mergeCell ref="H29:I29"/>
    <mergeCell ref="J29:K29"/>
    <mergeCell ref="L29:M29"/>
    <mergeCell ref="N27:O27"/>
    <mergeCell ref="P27:Q27"/>
    <mergeCell ref="B28:C28"/>
    <mergeCell ref="D28:E28"/>
    <mergeCell ref="F28:G28"/>
    <mergeCell ref="H28:I28"/>
    <mergeCell ref="J28:K28"/>
    <mergeCell ref="L28:M28"/>
    <mergeCell ref="N28:O28"/>
    <mergeCell ref="P28:Q28"/>
    <mergeCell ref="B27:C27"/>
    <mergeCell ref="D27:E27"/>
    <mergeCell ref="F27:G27"/>
    <mergeCell ref="H27:I27"/>
    <mergeCell ref="J27:K27"/>
    <mergeCell ref="L27:M27"/>
    <mergeCell ref="N25:O25"/>
    <mergeCell ref="P25:Q25"/>
    <mergeCell ref="B26:C26"/>
    <mergeCell ref="D26:E26"/>
    <mergeCell ref="F26:G26"/>
    <mergeCell ref="H26:I26"/>
    <mergeCell ref="J26:K26"/>
    <mergeCell ref="L26:M26"/>
    <mergeCell ref="N26:O26"/>
    <mergeCell ref="P26:Q26"/>
    <mergeCell ref="B25:C25"/>
    <mergeCell ref="D25:E25"/>
    <mergeCell ref="F25:G25"/>
    <mergeCell ref="H25:I25"/>
    <mergeCell ref="J25:K25"/>
    <mergeCell ref="L25:M25"/>
    <mergeCell ref="N23:O23"/>
    <mergeCell ref="P23:Q23"/>
    <mergeCell ref="B24:C24"/>
    <mergeCell ref="D24:E24"/>
    <mergeCell ref="F24:G24"/>
    <mergeCell ref="H24:I24"/>
    <mergeCell ref="J24:K24"/>
    <mergeCell ref="L24:M24"/>
    <mergeCell ref="N24:O24"/>
    <mergeCell ref="P24:Q24"/>
    <mergeCell ref="B23:C23"/>
    <mergeCell ref="D23:E23"/>
    <mergeCell ref="F23:G23"/>
    <mergeCell ref="H23:I23"/>
    <mergeCell ref="J23:K23"/>
    <mergeCell ref="L23:M23"/>
    <mergeCell ref="N21:O21"/>
    <mergeCell ref="P21:Q21"/>
    <mergeCell ref="B22:C22"/>
    <mergeCell ref="D22:E22"/>
    <mergeCell ref="F22:G22"/>
    <mergeCell ref="H22:I22"/>
    <mergeCell ref="J22:K22"/>
    <mergeCell ref="L22:M22"/>
    <mergeCell ref="N22:O22"/>
    <mergeCell ref="P22:Q22"/>
    <mergeCell ref="B21:C21"/>
    <mergeCell ref="D21:E21"/>
    <mergeCell ref="F21:G21"/>
    <mergeCell ref="H21:I21"/>
    <mergeCell ref="J21:K21"/>
    <mergeCell ref="L21:M21"/>
    <mergeCell ref="N19:O19"/>
    <mergeCell ref="P19:Q19"/>
    <mergeCell ref="B20:C20"/>
    <mergeCell ref="D20:E20"/>
    <mergeCell ref="F20:G20"/>
    <mergeCell ref="H20:I20"/>
    <mergeCell ref="J20:K20"/>
    <mergeCell ref="L20:M20"/>
    <mergeCell ref="N20:O20"/>
    <mergeCell ref="P20:Q20"/>
    <mergeCell ref="B19:C19"/>
    <mergeCell ref="D19:E19"/>
    <mergeCell ref="F19:G19"/>
    <mergeCell ref="H19:I19"/>
    <mergeCell ref="J19:K19"/>
    <mergeCell ref="L19:M19"/>
    <mergeCell ref="N17:O17"/>
    <mergeCell ref="P17:Q17"/>
    <mergeCell ref="B18:C18"/>
    <mergeCell ref="D18:E18"/>
    <mergeCell ref="F18:G18"/>
    <mergeCell ref="H18:I18"/>
    <mergeCell ref="J18:K18"/>
    <mergeCell ref="L18:M18"/>
    <mergeCell ref="N18:O18"/>
    <mergeCell ref="P18:Q18"/>
    <mergeCell ref="B17:C17"/>
    <mergeCell ref="D17:E17"/>
    <mergeCell ref="F17:G17"/>
    <mergeCell ref="H17:I17"/>
    <mergeCell ref="J17:K17"/>
    <mergeCell ref="L17:M17"/>
    <mergeCell ref="N15:O15"/>
    <mergeCell ref="P15:Q15"/>
    <mergeCell ref="B16:C16"/>
    <mergeCell ref="D16:E16"/>
    <mergeCell ref="F16:G16"/>
    <mergeCell ref="H16:I16"/>
    <mergeCell ref="J16:K16"/>
    <mergeCell ref="L16:M16"/>
    <mergeCell ref="N16:O16"/>
    <mergeCell ref="P16:Q16"/>
    <mergeCell ref="B15:C15"/>
    <mergeCell ref="D15:E15"/>
    <mergeCell ref="F15:G15"/>
    <mergeCell ref="H15:I15"/>
    <mergeCell ref="J15:K15"/>
    <mergeCell ref="L15:M15"/>
    <mergeCell ref="B14:C14"/>
    <mergeCell ref="D14:E14"/>
    <mergeCell ref="F14:G14"/>
    <mergeCell ref="H14:I14"/>
    <mergeCell ref="J14:K14"/>
    <mergeCell ref="L14:M14"/>
    <mergeCell ref="N14:O14"/>
    <mergeCell ref="P14:Q14"/>
    <mergeCell ref="A12:Q13"/>
    <mergeCell ref="N11:O11"/>
    <mergeCell ref="B11:C11"/>
    <mergeCell ref="D11:E11"/>
    <mergeCell ref="F11:G11"/>
    <mergeCell ref="H11:I11"/>
    <mergeCell ref="J11:K11"/>
    <mergeCell ref="L11:M11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A1:Q1"/>
    <mergeCell ref="A7:A8"/>
    <mergeCell ref="B7:C8"/>
    <mergeCell ref="D7:E8"/>
    <mergeCell ref="F7:G8"/>
    <mergeCell ref="H7:I8"/>
    <mergeCell ref="J7:K8"/>
    <mergeCell ref="L7:M8"/>
    <mergeCell ref="N7:O8"/>
    <mergeCell ref="P7:Q8"/>
  </mergeCells>
  <printOptions horizontalCentered="1"/>
  <pageMargins left="0.25" right="0.25" top="0.5" bottom="0.25" header="0.5" footer="0"/>
  <pageSetup orientation="portrait" horizontalDpi="4294967293" verticalDpi="36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D0B03-4E18-4CC2-A7FB-470BB81306DA}">
  <dimension ref="A1:Q34"/>
  <sheetViews>
    <sheetView zoomScale="110" zoomScaleNormal="110" workbookViewId="0">
      <selection activeCell="P12" sqref="P12:Q14"/>
    </sheetView>
  </sheetViews>
  <sheetFormatPr defaultRowHeight="13.2" x14ac:dyDescent="0.25"/>
  <cols>
    <col min="1" max="1" width="9.8984375" style="1" customWidth="1"/>
    <col min="2" max="17" width="5.09765625" style="1" customWidth="1"/>
    <col min="18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17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3" spans="1:17" ht="18" customHeight="1" x14ac:dyDescent="0.25">
      <c r="A3" s="2" t="s">
        <v>19</v>
      </c>
      <c r="B3" s="3" t="s">
        <v>39</v>
      </c>
      <c r="C3" s="3"/>
      <c r="D3" s="3"/>
      <c r="G3" s="2" t="s">
        <v>16</v>
      </c>
      <c r="H3" s="3" t="s">
        <v>58</v>
      </c>
      <c r="I3" s="3"/>
      <c r="J3" s="3"/>
      <c r="N3" s="2" t="s">
        <v>2</v>
      </c>
      <c r="O3" s="3" t="s">
        <v>1</v>
      </c>
      <c r="P3" s="3"/>
      <c r="Q3" s="3"/>
    </row>
    <row r="4" spans="1:17" ht="18" customHeight="1" x14ac:dyDescent="0.25">
      <c r="A4" s="2" t="s">
        <v>17</v>
      </c>
      <c r="B4" s="3" t="s">
        <v>59</v>
      </c>
      <c r="C4" s="3"/>
      <c r="D4" s="3"/>
      <c r="G4" s="2" t="s">
        <v>3</v>
      </c>
      <c r="H4" s="3" t="s">
        <v>61</v>
      </c>
      <c r="I4" s="3"/>
      <c r="J4" s="3"/>
      <c r="N4" s="2" t="s">
        <v>14</v>
      </c>
      <c r="O4" s="3" t="s">
        <v>22</v>
      </c>
      <c r="P4" s="3"/>
      <c r="Q4" s="3"/>
    </row>
    <row r="5" spans="1:17" ht="18" customHeight="1" x14ac:dyDescent="0.25">
      <c r="A5" s="2" t="s">
        <v>18</v>
      </c>
      <c r="B5" s="66" t="s">
        <v>60</v>
      </c>
      <c r="C5" s="66"/>
      <c r="D5" s="66"/>
      <c r="G5" s="2" t="s">
        <v>13</v>
      </c>
      <c r="H5" s="146" t="s">
        <v>62</v>
      </c>
      <c r="I5" s="146"/>
      <c r="J5" s="146"/>
      <c r="N5" s="2" t="s">
        <v>15</v>
      </c>
      <c r="O5" s="3" t="s">
        <v>63</v>
      </c>
      <c r="P5" s="3"/>
      <c r="Q5" s="3"/>
    </row>
    <row r="7" spans="1:17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13</v>
      </c>
      <c r="M7" s="90"/>
      <c r="N7" s="61" t="s">
        <v>6</v>
      </c>
      <c r="O7" s="90"/>
      <c r="P7" s="61" t="s">
        <v>7</v>
      </c>
      <c r="Q7" s="90"/>
    </row>
    <row r="8" spans="1:17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</row>
    <row r="9" spans="1:17" ht="21.75" customHeight="1" x14ac:dyDescent="0.25">
      <c r="A9" s="60">
        <v>241867</v>
      </c>
      <c r="B9" s="144">
        <v>4</v>
      </c>
      <c r="C9" s="145"/>
      <c r="D9" s="144">
        <v>4.01</v>
      </c>
      <c r="E9" s="145"/>
      <c r="F9" s="104">
        <f>D9-B9</f>
        <v>9.9999999999997868E-3</v>
      </c>
      <c r="G9" s="105"/>
      <c r="H9" s="104">
        <v>0</v>
      </c>
      <c r="I9" s="105"/>
      <c r="J9" s="104">
        <f>ABS(H9)+ABS(F9)</f>
        <v>9.9999999999997868E-3</v>
      </c>
      <c r="K9" s="105"/>
      <c r="L9" s="104">
        <v>0.03</v>
      </c>
      <c r="M9" s="105"/>
      <c r="N9" s="104" t="str">
        <f>IF(J9&lt;=L9,"Pass","False")</f>
        <v>Pass</v>
      </c>
      <c r="O9" s="105" t="str">
        <f>IF(M9&lt;N9,"Pass","False")</f>
        <v>Pass</v>
      </c>
      <c r="P9" s="74"/>
      <c r="Q9" s="75"/>
    </row>
    <row r="10" spans="1:17" ht="21.75" customHeight="1" x14ac:dyDescent="0.25">
      <c r="A10" s="52"/>
      <c r="B10" s="128">
        <v>6.86</v>
      </c>
      <c r="C10" s="129"/>
      <c r="D10" s="128">
        <v>6.84</v>
      </c>
      <c r="E10" s="129"/>
      <c r="F10" s="121">
        <f>D10-B10</f>
        <v>-2.0000000000000462E-2</v>
      </c>
      <c r="G10" s="122"/>
      <c r="H10" s="121">
        <v>0</v>
      </c>
      <c r="I10" s="122"/>
      <c r="J10" s="121">
        <f>ABS(H10)+ABS(F10)</f>
        <v>2.0000000000000462E-2</v>
      </c>
      <c r="K10" s="122"/>
      <c r="L10" s="121">
        <v>0.03</v>
      </c>
      <c r="M10" s="122"/>
      <c r="N10" s="121" t="str">
        <f>IF(J10&lt;=L10,"Pass","False")</f>
        <v>Pass</v>
      </c>
      <c r="O10" s="122"/>
      <c r="P10" s="131"/>
      <c r="Q10" s="132"/>
    </row>
    <row r="11" spans="1:17" ht="21.75" customHeight="1" x14ac:dyDescent="0.25">
      <c r="A11" s="53"/>
      <c r="B11" s="142">
        <v>9.18</v>
      </c>
      <c r="C11" s="143"/>
      <c r="D11" s="142">
        <v>9.19</v>
      </c>
      <c r="E11" s="143"/>
      <c r="F11" s="80">
        <f>D11-B11</f>
        <v>9.9999999999997868E-3</v>
      </c>
      <c r="G11" s="81"/>
      <c r="H11" s="80">
        <v>0</v>
      </c>
      <c r="I11" s="81"/>
      <c r="J11" s="80">
        <f>ABS(H11)+ABS(F11)</f>
        <v>9.9999999999997868E-3</v>
      </c>
      <c r="K11" s="81"/>
      <c r="L11" s="80">
        <v>0.03</v>
      </c>
      <c r="M11" s="81"/>
      <c r="N11" s="80" t="str">
        <f>IF(J11&lt;=L11,"Pass","False")</f>
        <v>Pass</v>
      </c>
      <c r="O11" s="81"/>
      <c r="P11" s="76"/>
      <c r="Q11" s="77"/>
    </row>
    <row r="12" spans="1:17" ht="21.75" customHeight="1" x14ac:dyDescent="0.25">
      <c r="A12" s="60">
        <v>242024</v>
      </c>
      <c r="B12" s="144">
        <v>4</v>
      </c>
      <c r="C12" s="145"/>
      <c r="D12" s="144"/>
      <c r="E12" s="145"/>
      <c r="F12" s="104"/>
      <c r="G12" s="105"/>
      <c r="H12" s="104"/>
      <c r="I12" s="105"/>
      <c r="J12" s="104"/>
      <c r="K12" s="105"/>
      <c r="L12" s="104"/>
      <c r="M12" s="105"/>
      <c r="N12" s="104"/>
      <c r="O12" s="105"/>
      <c r="P12" s="74"/>
      <c r="Q12" s="75"/>
    </row>
    <row r="13" spans="1:17" ht="21.75" customHeight="1" x14ac:dyDescent="0.25">
      <c r="A13" s="64"/>
      <c r="B13" s="128">
        <v>7</v>
      </c>
      <c r="C13" s="129"/>
      <c r="D13" s="128"/>
      <c r="E13" s="129"/>
      <c r="F13" s="121"/>
      <c r="G13" s="122"/>
      <c r="H13" s="121"/>
      <c r="I13" s="122"/>
      <c r="J13" s="121"/>
      <c r="K13" s="122"/>
      <c r="L13" s="121"/>
      <c r="M13" s="122"/>
      <c r="N13" s="121"/>
      <c r="O13" s="122"/>
      <c r="P13" s="131"/>
      <c r="Q13" s="132"/>
    </row>
    <row r="14" spans="1:17" ht="21.75" customHeight="1" x14ac:dyDescent="0.25">
      <c r="A14" s="65"/>
      <c r="B14" s="142">
        <v>10</v>
      </c>
      <c r="C14" s="143"/>
      <c r="D14" s="142"/>
      <c r="E14" s="143"/>
      <c r="F14" s="80"/>
      <c r="G14" s="81"/>
      <c r="H14" s="80"/>
      <c r="I14" s="81"/>
      <c r="J14" s="80"/>
      <c r="K14" s="81"/>
      <c r="L14" s="80"/>
      <c r="M14" s="81"/>
      <c r="N14" s="80"/>
      <c r="O14" s="81"/>
      <c r="P14" s="76"/>
      <c r="Q14" s="77"/>
    </row>
    <row r="15" spans="1:17" ht="21.75" customHeight="1" x14ac:dyDescent="0.25">
      <c r="A15" s="17"/>
      <c r="B15" s="138"/>
      <c r="C15" s="139"/>
      <c r="D15" s="138"/>
      <c r="E15" s="139"/>
      <c r="F15" s="86"/>
      <c r="G15" s="87"/>
      <c r="H15" s="86"/>
      <c r="I15" s="87"/>
      <c r="J15" s="86"/>
      <c r="K15" s="87"/>
      <c r="L15" s="86"/>
      <c r="M15" s="87"/>
      <c r="N15" s="86"/>
      <c r="O15" s="87"/>
      <c r="P15" s="117"/>
      <c r="Q15" s="118"/>
    </row>
    <row r="16" spans="1:17" ht="21.75" customHeight="1" x14ac:dyDescent="0.25">
      <c r="A16" s="11"/>
      <c r="B16" s="128"/>
      <c r="C16" s="129"/>
      <c r="D16" s="128"/>
      <c r="E16" s="129"/>
      <c r="F16" s="121"/>
      <c r="G16" s="122"/>
      <c r="H16" s="121"/>
      <c r="I16" s="122"/>
      <c r="J16" s="121"/>
      <c r="K16" s="122"/>
      <c r="L16" s="121"/>
      <c r="M16" s="122"/>
      <c r="N16" s="121"/>
      <c r="O16" s="122"/>
      <c r="P16" s="108"/>
      <c r="Q16" s="109"/>
    </row>
    <row r="17" spans="1:17" ht="21.75" customHeight="1" x14ac:dyDescent="0.25">
      <c r="A17" s="11"/>
      <c r="B17" s="128"/>
      <c r="C17" s="129"/>
      <c r="D17" s="128"/>
      <c r="E17" s="129"/>
      <c r="F17" s="121"/>
      <c r="G17" s="122"/>
      <c r="H17" s="121"/>
      <c r="I17" s="122"/>
      <c r="J17" s="121"/>
      <c r="K17" s="122"/>
      <c r="L17" s="121"/>
      <c r="M17" s="122"/>
      <c r="N17" s="121"/>
      <c r="O17" s="122"/>
      <c r="P17" s="108"/>
      <c r="Q17" s="109"/>
    </row>
    <row r="18" spans="1:17" ht="21.75" customHeight="1" x14ac:dyDescent="0.25">
      <c r="A18" s="11"/>
      <c r="B18" s="128"/>
      <c r="C18" s="129"/>
      <c r="D18" s="128"/>
      <c r="E18" s="129"/>
      <c r="F18" s="121"/>
      <c r="G18" s="122"/>
      <c r="H18" s="121"/>
      <c r="I18" s="122"/>
      <c r="J18" s="121"/>
      <c r="K18" s="122"/>
      <c r="L18" s="121"/>
      <c r="M18" s="122"/>
      <c r="N18" s="121"/>
      <c r="O18" s="122"/>
      <c r="P18" s="108"/>
      <c r="Q18" s="109"/>
    </row>
    <row r="19" spans="1:17" ht="21.75" customHeight="1" x14ac:dyDescent="0.25">
      <c r="A19" s="11"/>
      <c r="B19" s="128"/>
      <c r="C19" s="129"/>
      <c r="D19" s="128"/>
      <c r="E19" s="129"/>
      <c r="F19" s="121"/>
      <c r="G19" s="122"/>
      <c r="H19" s="121"/>
      <c r="I19" s="122"/>
      <c r="J19" s="121"/>
      <c r="K19" s="122"/>
      <c r="L19" s="121"/>
      <c r="M19" s="122"/>
      <c r="N19" s="121"/>
      <c r="O19" s="122"/>
      <c r="P19" s="108"/>
      <c r="Q19" s="109"/>
    </row>
    <row r="20" spans="1:17" ht="21.75" customHeight="1" x14ac:dyDescent="0.25">
      <c r="A20" s="11"/>
      <c r="B20" s="128"/>
      <c r="C20" s="129"/>
      <c r="D20" s="128"/>
      <c r="E20" s="129"/>
      <c r="F20" s="121"/>
      <c r="G20" s="122"/>
      <c r="H20" s="121"/>
      <c r="I20" s="122"/>
      <c r="J20" s="121"/>
      <c r="K20" s="122"/>
      <c r="L20" s="121"/>
      <c r="M20" s="122"/>
      <c r="N20" s="121"/>
      <c r="O20" s="122"/>
      <c r="P20" s="108"/>
      <c r="Q20" s="109"/>
    </row>
    <row r="21" spans="1:17" ht="21.75" customHeight="1" x14ac:dyDescent="0.25">
      <c r="A21" s="5"/>
      <c r="B21" s="108"/>
      <c r="C21" s="109"/>
      <c r="D21" s="108"/>
      <c r="E21" s="109"/>
      <c r="F21" s="108"/>
      <c r="G21" s="109"/>
      <c r="H21" s="108"/>
      <c r="I21" s="109"/>
      <c r="J21" s="108"/>
      <c r="K21" s="109"/>
      <c r="L21" s="108"/>
      <c r="M21" s="109"/>
      <c r="N21" s="108"/>
      <c r="O21" s="109"/>
      <c r="P21" s="108"/>
      <c r="Q21" s="109"/>
    </row>
    <row r="22" spans="1:17" ht="21.75" customHeight="1" x14ac:dyDescent="0.25">
      <c r="A22" s="5"/>
      <c r="B22" s="108"/>
      <c r="C22" s="109"/>
      <c r="D22" s="108"/>
      <c r="E22" s="109"/>
      <c r="F22" s="108"/>
      <c r="G22" s="109"/>
      <c r="H22" s="108"/>
      <c r="I22" s="109"/>
      <c r="J22" s="108"/>
      <c r="K22" s="109"/>
      <c r="L22" s="108"/>
      <c r="M22" s="109"/>
      <c r="N22" s="108"/>
      <c r="O22" s="109"/>
      <c r="P22" s="108"/>
      <c r="Q22" s="109"/>
    </row>
    <row r="23" spans="1:17" ht="21.75" customHeight="1" x14ac:dyDescent="0.25">
      <c r="A23" s="5"/>
      <c r="B23" s="108"/>
      <c r="C23" s="109"/>
      <c r="D23" s="108"/>
      <c r="E23" s="109"/>
      <c r="F23" s="108"/>
      <c r="G23" s="109"/>
      <c r="H23" s="108"/>
      <c r="I23" s="109"/>
      <c r="J23" s="108"/>
      <c r="K23" s="109"/>
      <c r="L23" s="108"/>
      <c r="M23" s="109"/>
      <c r="N23" s="108"/>
      <c r="O23" s="109"/>
      <c r="P23" s="108"/>
      <c r="Q23" s="109"/>
    </row>
    <row r="24" spans="1:17" ht="21.75" customHeight="1" x14ac:dyDescent="0.25">
      <c r="A24" s="5"/>
      <c r="B24" s="108"/>
      <c r="C24" s="109"/>
      <c r="D24" s="108"/>
      <c r="E24" s="109"/>
      <c r="F24" s="108"/>
      <c r="G24" s="109"/>
      <c r="H24" s="108"/>
      <c r="I24" s="109"/>
      <c r="J24" s="108"/>
      <c r="K24" s="109"/>
      <c r="L24" s="108"/>
      <c r="M24" s="109"/>
      <c r="N24" s="108"/>
      <c r="O24" s="109"/>
      <c r="P24" s="108"/>
      <c r="Q24" s="109"/>
    </row>
    <row r="25" spans="1:17" ht="21.75" customHeight="1" x14ac:dyDescent="0.25">
      <c r="A25" s="5"/>
      <c r="B25" s="108"/>
      <c r="C25" s="109"/>
      <c r="D25" s="108"/>
      <c r="E25" s="109"/>
      <c r="F25" s="108"/>
      <c r="G25" s="109"/>
      <c r="H25" s="108"/>
      <c r="I25" s="109"/>
      <c r="J25" s="108"/>
      <c r="K25" s="109"/>
      <c r="L25" s="108"/>
      <c r="M25" s="109"/>
      <c r="N25" s="108"/>
      <c r="O25" s="109"/>
      <c r="P25" s="108"/>
      <c r="Q25" s="109"/>
    </row>
    <row r="26" spans="1:17" ht="21.75" customHeight="1" x14ac:dyDescent="0.25">
      <c r="A26" s="5"/>
      <c r="B26" s="108"/>
      <c r="C26" s="109"/>
      <c r="D26" s="108"/>
      <c r="E26" s="109"/>
      <c r="F26" s="108"/>
      <c r="G26" s="109"/>
      <c r="H26" s="108"/>
      <c r="I26" s="109"/>
      <c r="J26" s="108"/>
      <c r="K26" s="109"/>
      <c r="L26" s="108"/>
      <c r="M26" s="109"/>
      <c r="N26" s="108"/>
      <c r="O26" s="109"/>
      <c r="P26" s="108"/>
      <c r="Q26" s="109"/>
    </row>
    <row r="27" spans="1:17" ht="21.75" customHeight="1" x14ac:dyDescent="0.25">
      <c r="A27" s="5"/>
      <c r="B27" s="108"/>
      <c r="C27" s="109"/>
      <c r="D27" s="108"/>
      <c r="E27" s="109"/>
      <c r="F27" s="108"/>
      <c r="G27" s="109"/>
      <c r="H27" s="108"/>
      <c r="I27" s="109"/>
      <c r="J27" s="108"/>
      <c r="K27" s="109"/>
      <c r="L27" s="108"/>
      <c r="M27" s="109"/>
      <c r="N27" s="108"/>
      <c r="O27" s="109"/>
      <c r="P27" s="108"/>
      <c r="Q27" s="109"/>
    </row>
    <row r="28" spans="1:17" ht="21.75" customHeight="1" x14ac:dyDescent="0.25">
      <c r="A28" s="5"/>
      <c r="B28" s="108"/>
      <c r="C28" s="109"/>
      <c r="D28" s="108"/>
      <c r="E28" s="109"/>
      <c r="F28" s="108"/>
      <c r="G28" s="109"/>
      <c r="H28" s="108"/>
      <c r="I28" s="109"/>
      <c r="J28" s="108"/>
      <c r="K28" s="109"/>
      <c r="L28" s="108"/>
      <c r="M28" s="109"/>
      <c r="N28" s="108"/>
      <c r="O28" s="109"/>
      <c r="P28" s="108"/>
      <c r="Q28" s="109"/>
    </row>
    <row r="29" spans="1:17" ht="21.75" customHeight="1" x14ac:dyDescent="0.25">
      <c r="A29" s="5"/>
      <c r="B29" s="108"/>
      <c r="C29" s="109"/>
      <c r="D29" s="108"/>
      <c r="E29" s="109"/>
      <c r="F29" s="108"/>
      <c r="G29" s="109"/>
      <c r="H29" s="108"/>
      <c r="I29" s="109"/>
      <c r="J29" s="108"/>
      <c r="K29" s="109"/>
      <c r="L29" s="108"/>
      <c r="M29" s="109"/>
      <c r="N29" s="108"/>
      <c r="O29" s="109"/>
      <c r="P29" s="108"/>
      <c r="Q29" s="109"/>
    </row>
    <row r="30" spans="1:17" ht="21.75" customHeight="1" x14ac:dyDescent="0.25">
      <c r="A30" s="5"/>
      <c r="B30" s="108"/>
      <c r="C30" s="109"/>
      <c r="D30" s="108"/>
      <c r="E30" s="109"/>
      <c r="F30" s="108"/>
      <c r="G30" s="109"/>
      <c r="H30" s="108"/>
      <c r="I30" s="109"/>
      <c r="J30" s="108"/>
      <c r="K30" s="109"/>
      <c r="L30" s="108"/>
      <c r="M30" s="109"/>
      <c r="N30" s="108"/>
      <c r="O30" s="109"/>
      <c r="P30" s="108"/>
      <c r="Q30" s="109"/>
    </row>
    <row r="31" spans="1:17" ht="21.75" customHeight="1" x14ac:dyDescent="0.25">
      <c r="A31" s="5"/>
      <c r="B31" s="108"/>
      <c r="C31" s="109"/>
      <c r="D31" s="108"/>
      <c r="E31" s="109"/>
      <c r="F31" s="108"/>
      <c r="G31" s="109"/>
      <c r="H31" s="108"/>
      <c r="I31" s="109"/>
      <c r="J31" s="108"/>
      <c r="K31" s="109"/>
      <c r="L31" s="108"/>
      <c r="M31" s="109"/>
      <c r="N31" s="108"/>
      <c r="O31" s="109"/>
      <c r="P31" s="108"/>
      <c r="Q31" s="109"/>
    </row>
    <row r="32" spans="1:17" ht="21.75" customHeight="1" x14ac:dyDescent="0.25">
      <c r="A32" s="5"/>
      <c r="B32" s="108"/>
      <c r="C32" s="109"/>
      <c r="D32" s="108"/>
      <c r="E32" s="109"/>
      <c r="F32" s="108"/>
      <c r="G32" s="109"/>
      <c r="H32" s="108"/>
      <c r="I32" s="109"/>
      <c r="J32" s="108"/>
      <c r="K32" s="109"/>
      <c r="L32" s="108"/>
      <c r="M32" s="109"/>
      <c r="N32" s="108"/>
      <c r="O32" s="109"/>
      <c r="P32" s="108"/>
      <c r="Q32" s="109"/>
    </row>
    <row r="33" spans="1:17" ht="21.75" customHeight="1" x14ac:dyDescent="0.25">
      <c r="A33" s="6"/>
      <c r="B33" s="96"/>
      <c r="C33" s="97"/>
      <c r="D33" s="96"/>
      <c r="E33" s="97"/>
      <c r="F33" s="96"/>
      <c r="G33" s="97"/>
      <c r="H33" s="96"/>
      <c r="I33" s="97"/>
      <c r="J33" s="96"/>
      <c r="K33" s="97"/>
      <c r="L33" s="96"/>
      <c r="M33" s="97"/>
      <c r="N33" s="96"/>
      <c r="O33" s="97"/>
      <c r="P33" s="96"/>
      <c r="Q33" s="97"/>
    </row>
    <row r="34" spans="1:17" ht="21.75" customHeight="1" x14ac:dyDescent="0.25">
      <c r="A34" s="7" t="s">
        <v>8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9"/>
    </row>
  </sheetData>
  <mergeCells count="210">
    <mergeCell ref="A12:A14"/>
    <mergeCell ref="P12:Q14"/>
    <mergeCell ref="A1:Q1"/>
    <mergeCell ref="A7:A8"/>
    <mergeCell ref="B7:C8"/>
    <mergeCell ref="D7:E8"/>
    <mergeCell ref="F7:G8"/>
    <mergeCell ref="H7:I8"/>
    <mergeCell ref="J7:K8"/>
    <mergeCell ref="L7:M8"/>
    <mergeCell ref="N7:O8"/>
    <mergeCell ref="P7:Q8"/>
    <mergeCell ref="B5:D5"/>
    <mergeCell ref="H5:J5"/>
    <mergeCell ref="A9:A11"/>
    <mergeCell ref="B9:C9"/>
    <mergeCell ref="D9:E9"/>
    <mergeCell ref="F9:G9"/>
    <mergeCell ref="H9:I9"/>
    <mergeCell ref="J9:K9"/>
    <mergeCell ref="B11:C11"/>
    <mergeCell ref="D11:E11"/>
    <mergeCell ref="F11:G11"/>
    <mergeCell ref="H11:I11"/>
    <mergeCell ref="L9:M9"/>
    <mergeCell ref="N9:O9"/>
    <mergeCell ref="P9:Q11"/>
    <mergeCell ref="B10:C10"/>
    <mergeCell ref="D10:E10"/>
    <mergeCell ref="F10:G10"/>
    <mergeCell ref="H10:I10"/>
    <mergeCell ref="J10:K10"/>
    <mergeCell ref="L10:M10"/>
    <mergeCell ref="N10:O10"/>
    <mergeCell ref="J11:K11"/>
    <mergeCell ref="L11:M11"/>
    <mergeCell ref="N11:O11"/>
    <mergeCell ref="B12:C12"/>
    <mergeCell ref="D12:E12"/>
    <mergeCell ref="F12:G12"/>
    <mergeCell ref="H12:I12"/>
    <mergeCell ref="J12:K12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N14:O14"/>
    <mergeCell ref="B15:C15"/>
    <mergeCell ref="D15:E15"/>
    <mergeCell ref="F15:G15"/>
    <mergeCell ref="H15:I15"/>
    <mergeCell ref="J15:K15"/>
    <mergeCell ref="L15:M15"/>
    <mergeCell ref="N15:O15"/>
    <mergeCell ref="P15:Q15"/>
    <mergeCell ref="B14:C14"/>
    <mergeCell ref="D14:E14"/>
    <mergeCell ref="F14:G14"/>
    <mergeCell ref="H14:I14"/>
    <mergeCell ref="J14:K14"/>
    <mergeCell ref="L14:M14"/>
    <mergeCell ref="N16:O16"/>
    <mergeCell ref="P16:Q16"/>
    <mergeCell ref="B17:C17"/>
    <mergeCell ref="D17:E17"/>
    <mergeCell ref="F17:G17"/>
    <mergeCell ref="H17:I17"/>
    <mergeCell ref="J17:K17"/>
    <mergeCell ref="L17:M17"/>
    <mergeCell ref="N17:O17"/>
    <mergeCell ref="P17:Q17"/>
    <mergeCell ref="B16:C16"/>
    <mergeCell ref="D16:E16"/>
    <mergeCell ref="F16:G16"/>
    <mergeCell ref="H16:I16"/>
    <mergeCell ref="J16:K16"/>
    <mergeCell ref="L16:M16"/>
    <mergeCell ref="N18:O18"/>
    <mergeCell ref="P18:Q18"/>
    <mergeCell ref="B19:C19"/>
    <mergeCell ref="D19:E19"/>
    <mergeCell ref="F19:G19"/>
    <mergeCell ref="H19:I19"/>
    <mergeCell ref="J19:K19"/>
    <mergeCell ref="L19:M19"/>
    <mergeCell ref="N19:O19"/>
    <mergeCell ref="P19:Q19"/>
    <mergeCell ref="B18:C18"/>
    <mergeCell ref="D18:E18"/>
    <mergeCell ref="F18:G18"/>
    <mergeCell ref="H18:I18"/>
    <mergeCell ref="J18:K18"/>
    <mergeCell ref="L18:M18"/>
    <mergeCell ref="N20:O20"/>
    <mergeCell ref="P20:Q20"/>
    <mergeCell ref="B21:C21"/>
    <mergeCell ref="D21:E21"/>
    <mergeCell ref="F21:G21"/>
    <mergeCell ref="H21:I21"/>
    <mergeCell ref="J21:K21"/>
    <mergeCell ref="L21:M21"/>
    <mergeCell ref="N21:O21"/>
    <mergeCell ref="P21:Q21"/>
    <mergeCell ref="B20:C20"/>
    <mergeCell ref="D20:E20"/>
    <mergeCell ref="F20:G20"/>
    <mergeCell ref="H20:I20"/>
    <mergeCell ref="J20:K20"/>
    <mergeCell ref="L20:M20"/>
    <mergeCell ref="N22:O22"/>
    <mergeCell ref="P22:Q22"/>
    <mergeCell ref="B23:C23"/>
    <mergeCell ref="D23:E23"/>
    <mergeCell ref="F23:G23"/>
    <mergeCell ref="H23:I23"/>
    <mergeCell ref="J23:K23"/>
    <mergeCell ref="L23:M23"/>
    <mergeCell ref="N23:O23"/>
    <mergeCell ref="P23:Q23"/>
    <mergeCell ref="B22:C22"/>
    <mergeCell ref="D22:E22"/>
    <mergeCell ref="F22:G22"/>
    <mergeCell ref="H22:I22"/>
    <mergeCell ref="J22:K22"/>
    <mergeCell ref="L22:M22"/>
    <mergeCell ref="N24:O24"/>
    <mergeCell ref="P24:Q24"/>
    <mergeCell ref="B25:C25"/>
    <mergeCell ref="D25:E25"/>
    <mergeCell ref="F25:G25"/>
    <mergeCell ref="H25:I25"/>
    <mergeCell ref="J25:K25"/>
    <mergeCell ref="L25:M25"/>
    <mergeCell ref="N25:O25"/>
    <mergeCell ref="P25:Q25"/>
    <mergeCell ref="B24:C24"/>
    <mergeCell ref="D24:E24"/>
    <mergeCell ref="F24:G24"/>
    <mergeCell ref="H24:I24"/>
    <mergeCell ref="J24:K24"/>
    <mergeCell ref="L24:M24"/>
    <mergeCell ref="N26:O26"/>
    <mergeCell ref="P26:Q26"/>
    <mergeCell ref="B27:C27"/>
    <mergeCell ref="D27:E27"/>
    <mergeCell ref="F27:G27"/>
    <mergeCell ref="H27:I27"/>
    <mergeCell ref="J27:K27"/>
    <mergeCell ref="L27:M27"/>
    <mergeCell ref="N27:O27"/>
    <mergeCell ref="P27:Q27"/>
    <mergeCell ref="B26:C26"/>
    <mergeCell ref="D26:E26"/>
    <mergeCell ref="F26:G26"/>
    <mergeCell ref="H26:I26"/>
    <mergeCell ref="J26:K26"/>
    <mergeCell ref="L26:M26"/>
    <mergeCell ref="N28:O28"/>
    <mergeCell ref="P28:Q28"/>
    <mergeCell ref="B29:C29"/>
    <mergeCell ref="D29:E29"/>
    <mergeCell ref="F29:G29"/>
    <mergeCell ref="H29:I29"/>
    <mergeCell ref="J29:K29"/>
    <mergeCell ref="L29:M29"/>
    <mergeCell ref="N29:O29"/>
    <mergeCell ref="P29:Q29"/>
    <mergeCell ref="B28:C28"/>
    <mergeCell ref="D28:E28"/>
    <mergeCell ref="F28:G28"/>
    <mergeCell ref="H28:I28"/>
    <mergeCell ref="J28:K28"/>
    <mergeCell ref="L28:M28"/>
    <mergeCell ref="J31:K31"/>
    <mergeCell ref="L31:M31"/>
    <mergeCell ref="N31:O31"/>
    <mergeCell ref="P31:Q31"/>
    <mergeCell ref="B30:C30"/>
    <mergeCell ref="D30:E30"/>
    <mergeCell ref="F30:G30"/>
    <mergeCell ref="H30:I30"/>
    <mergeCell ref="J30:K30"/>
    <mergeCell ref="L30:M30"/>
    <mergeCell ref="N30:O30"/>
    <mergeCell ref="P30:Q30"/>
    <mergeCell ref="B31:C31"/>
    <mergeCell ref="D31:E31"/>
    <mergeCell ref="F31:G31"/>
    <mergeCell ref="H31:I31"/>
    <mergeCell ref="N32:O32"/>
    <mergeCell ref="P32:Q32"/>
    <mergeCell ref="B33:C33"/>
    <mergeCell ref="D33:E33"/>
    <mergeCell ref="F33:G33"/>
    <mergeCell ref="H33:I33"/>
    <mergeCell ref="J33:K33"/>
    <mergeCell ref="L33:M33"/>
    <mergeCell ref="N33:O33"/>
    <mergeCell ref="P33:Q33"/>
    <mergeCell ref="B32:C32"/>
    <mergeCell ref="D32:E32"/>
    <mergeCell ref="F32:G32"/>
    <mergeCell ref="H32:I32"/>
    <mergeCell ref="J32:K32"/>
    <mergeCell ref="L32:M32"/>
  </mergeCells>
  <printOptions horizontalCentered="1"/>
  <pageMargins left="0.25" right="0.25" top="0.5" bottom="0.25" header="0.5" footer="0"/>
  <pageSetup orientation="portrait" horizontalDpi="4294967293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4CCE8-EEDD-486E-98DA-68F12D5F6B66}">
  <dimension ref="A1:R112"/>
  <sheetViews>
    <sheetView view="pageLayout" zoomScaleNormal="110" workbookViewId="0">
      <selection sqref="A1:R1"/>
    </sheetView>
  </sheetViews>
  <sheetFormatPr defaultRowHeight="13.2" x14ac:dyDescent="0.25"/>
  <cols>
    <col min="1" max="1" width="9.8984375" style="1" customWidth="1"/>
    <col min="2" max="17" width="5.09765625" style="1" customWidth="1"/>
    <col min="18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18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3" spans="1:18" ht="18" customHeight="1" x14ac:dyDescent="0.25">
      <c r="A3" s="2" t="s">
        <v>19</v>
      </c>
      <c r="B3" s="3" t="s">
        <v>20</v>
      </c>
      <c r="C3" s="3"/>
      <c r="D3" s="3"/>
      <c r="G3" s="2" t="s">
        <v>16</v>
      </c>
      <c r="H3" s="3" t="s">
        <v>21</v>
      </c>
      <c r="I3" s="3"/>
      <c r="J3" s="3"/>
      <c r="N3" s="2" t="s">
        <v>2</v>
      </c>
      <c r="O3" s="3" t="s">
        <v>93</v>
      </c>
      <c r="P3" s="3"/>
      <c r="Q3" s="3"/>
    </row>
    <row r="4" spans="1:18" ht="18" customHeight="1" x14ac:dyDescent="0.25">
      <c r="A4" s="2" t="s">
        <v>17</v>
      </c>
      <c r="B4" s="3" t="s">
        <v>23</v>
      </c>
      <c r="C4" s="3"/>
      <c r="D4" s="3"/>
      <c r="G4" s="2" t="s">
        <v>3</v>
      </c>
      <c r="H4" s="3" t="s">
        <v>33</v>
      </c>
      <c r="I4" s="3"/>
      <c r="J4" s="3"/>
      <c r="N4" s="2" t="s">
        <v>14</v>
      </c>
      <c r="O4" s="3" t="s">
        <v>22</v>
      </c>
      <c r="P4" s="3"/>
      <c r="Q4" s="3"/>
    </row>
    <row r="5" spans="1:18" ht="18" customHeight="1" x14ac:dyDescent="0.25">
      <c r="A5" s="2" t="s">
        <v>18</v>
      </c>
      <c r="B5" s="3" t="s">
        <v>28</v>
      </c>
      <c r="C5" s="3"/>
      <c r="D5" s="3"/>
      <c r="G5" s="2" t="s">
        <v>13</v>
      </c>
      <c r="H5" s="3" t="s">
        <v>25</v>
      </c>
      <c r="I5" s="3"/>
      <c r="J5" s="3"/>
      <c r="N5" s="2" t="s">
        <v>15</v>
      </c>
      <c r="O5" s="10" t="s">
        <v>26</v>
      </c>
      <c r="P5" s="3"/>
      <c r="Q5" s="3"/>
    </row>
    <row r="7" spans="1:18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13</v>
      </c>
      <c r="M7" s="90"/>
      <c r="N7" s="61" t="s">
        <v>6</v>
      </c>
      <c r="O7" s="90"/>
      <c r="P7" s="61" t="s">
        <v>128</v>
      </c>
      <c r="Q7" s="90"/>
      <c r="R7" s="88" t="s">
        <v>126</v>
      </c>
    </row>
    <row r="8" spans="1:18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  <c r="R8" s="89"/>
    </row>
    <row r="9" spans="1:18" ht="25.35" customHeight="1" x14ac:dyDescent="0.25">
      <c r="A9" s="60">
        <v>43474</v>
      </c>
      <c r="B9" s="82">
        <v>94</v>
      </c>
      <c r="C9" s="83"/>
      <c r="D9" s="82">
        <v>94.1</v>
      </c>
      <c r="E9" s="83"/>
      <c r="F9" s="84">
        <f t="shared" ref="F9:F20" si="0">D9-B9</f>
        <v>9.9999999999994316E-2</v>
      </c>
      <c r="G9" s="85"/>
      <c r="H9" s="82">
        <v>0.2</v>
      </c>
      <c r="I9" s="83"/>
      <c r="J9" s="84">
        <f t="shared" ref="J9:J20" si="1">ABS(H9)+ABS(F9)</f>
        <v>0.29999999999999433</v>
      </c>
      <c r="K9" s="85"/>
      <c r="L9" s="82">
        <v>1.5</v>
      </c>
      <c r="M9" s="83"/>
      <c r="N9" s="86" t="str">
        <f t="shared" ref="N9:N40" si="2">IF(J9&lt;=L9,"Pass","Fail")</f>
        <v>Pass</v>
      </c>
      <c r="O9" s="87" t="str">
        <f t="shared" ref="O9:O20" si="3">IF(M9&lt;N9,"Pass","False")</f>
        <v>Pass</v>
      </c>
      <c r="P9" s="74" t="s">
        <v>66</v>
      </c>
      <c r="Q9" s="75"/>
      <c r="R9" s="57" t="s">
        <v>130</v>
      </c>
    </row>
    <row r="10" spans="1:18" ht="25.35" customHeight="1" x14ac:dyDescent="0.25">
      <c r="A10" s="53"/>
      <c r="B10" s="78">
        <v>114</v>
      </c>
      <c r="C10" s="79"/>
      <c r="D10" s="78">
        <v>114.1</v>
      </c>
      <c r="E10" s="79"/>
      <c r="F10" s="78">
        <f t="shared" si="0"/>
        <v>9.9999999999994316E-2</v>
      </c>
      <c r="G10" s="79"/>
      <c r="H10" s="78">
        <v>0.2</v>
      </c>
      <c r="I10" s="79"/>
      <c r="J10" s="78">
        <f t="shared" si="1"/>
        <v>0.29999999999999433</v>
      </c>
      <c r="K10" s="79"/>
      <c r="L10" s="78">
        <v>1.5</v>
      </c>
      <c r="M10" s="79"/>
      <c r="N10" s="80" t="str">
        <f t="shared" si="2"/>
        <v>Pass</v>
      </c>
      <c r="O10" s="81" t="str">
        <f t="shared" si="3"/>
        <v>Pass</v>
      </c>
      <c r="P10" s="76"/>
      <c r="Q10" s="77"/>
      <c r="R10" s="65"/>
    </row>
    <row r="11" spans="1:18" ht="25.35" customHeight="1" x14ac:dyDescent="0.25">
      <c r="A11" s="60">
        <v>43503</v>
      </c>
      <c r="B11" s="82">
        <v>94</v>
      </c>
      <c r="C11" s="83"/>
      <c r="D11" s="82">
        <v>94</v>
      </c>
      <c r="E11" s="83"/>
      <c r="F11" s="84">
        <f t="shared" si="0"/>
        <v>0</v>
      </c>
      <c r="G11" s="85"/>
      <c r="H11" s="82">
        <v>0.2</v>
      </c>
      <c r="I11" s="83"/>
      <c r="J11" s="84">
        <f t="shared" si="1"/>
        <v>0.2</v>
      </c>
      <c r="K11" s="85"/>
      <c r="L11" s="82">
        <v>1.5</v>
      </c>
      <c r="M11" s="83"/>
      <c r="N11" s="86" t="str">
        <f t="shared" si="2"/>
        <v>Pass</v>
      </c>
      <c r="O11" s="87" t="str">
        <f t="shared" si="3"/>
        <v>Pass</v>
      </c>
      <c r="P11" s="74" t="s">
        <v>69</v>
      </c>
      <c r="Q11" s="75"/>
      <c r="R11" s="57" t="s">
        <v>130</v>
      </c>
    </row>
    <row r="12" spans="1:18" ht="25.35" customHeight="1" x14ac:dyDescent="0.25">
      <c r="A12" s="53"/>
      <c r="B12" s="78">
        <v>114</v>
      </c>
      <c r="C12" s="79"/>
      <c r="D12" s="78">
        <v>114</v>
      </c>
      <c r="E12" s="79"/>
      <c r="F12" s="78">
        <f t="shared" si="0"/>
        <v>0</v>
      </c>
      <c r="G12" s="79"/>
      <c r="H12" s="78">
        <v>0.2</v>
      </c>
      <c r="I12" s="79"/>
      <c r="J12" s="78">
        <f t="shared" si="1"/>
        <v>0.2</v>
      </c>
      <c r="K12" s="79"/>
      <c r="L12" s="78">
        <v>1.5</v>
      </c>
      <c r="M12" s="79"/>
      <c r="N12" s="80" t="str">
        <f t="shared" si="2"/>
        <v>Pass</v>
      </c>
      <c r="O12" s="81" t="str">
        <f t="shared" si="3"/>
        <v>Pass</v>
      </c>
      <c r="P12" s="76"/>
      <c r="Q12" s="77"/>
      <c r="R12" s="65"/>
    </row>
    <row r="13" spans="1:18" ht="25.35" customHeight="1" x14ac:dyDescent="0.25">
      <c r="A13" s="60">
        <v>43530</v>
      </c>
      <c r="B13" s="82">
        <v>94</v>
      </c>
      <c r="C13" s="83"/>
      <c r="D13" s="82">
        <v>94</v>
      </c>
      <c r="E13" s="83"/>
      <c r="F13" s="84">
        <f t="shared" si="0"/>
        <v>0</v>
      </c>
      <c r="G13" s="85"/>
      <c r="H13" s="82">
        <v>0.2</v>
      </c>
      <c r="I13" s="83"/>
      <c r="J13" s="84">
        <f t="shared" si="1"/>
        <v>0.2</v>
      </c>
      <c r="K13" s="85"/>
      <c r="L13" s="82">
        <v>1.5</v>
      </c>
      <c r="M13" s="83"/>
      <c r="N13" s="86" t="str">
        <f t="shared" si="2"/>
        <v>Pass</v>
      </c>
      <c r="O13" s="87" t="str">
        <f t="shared" si="3"/>
        <v>Pass</v>
      </c>
      <c r="P13" s="74" t="s">
        <v>72</v>
      </c>
      <c r="Q13" s="75"/>
      <c r="R13" s="57" t="s">
        <v>130</v>
      </c>
    </row>
    <row r="14" spans="1:18" ht="25.35" customHeight="1" x14ac:dyDescent="0.25">
      <c r="A14" s="53"/>
      <c r="B14" s="78">
        <v>114</v>
      </c>
      <c r="C14" s="79"/>
      <c r="D14" s="78">
        <v>114</v>
      </c>
      <c r="E14" s="79"/>
      <c r="F14" s="78">
        <f t="shared" si="0"/>
        <v>0</v>
      </c>
      <c r="G14" s="79"/>
      <c r="H14" s="78">
        <v>0.2</v>
      </c>
      <c r="I14" s="79"/>
      <c r="J14" s="78">
        <f t="shared" si="1"/>
        <v>0.2</v>
      </c>
      <c r="K14" s="79"/>
      <c r="L14" s="78">
        <v>1.5</v>
      </c>
      <c r="M14" s="79"/>
      <c r="N14" s="80" t="str">
        <f t="shared" si="2"/>
        <v>Pass</v>
      </c>
      <c r="O14" s="81" t="str">
        <f t="shared" si="3"/>
        <v>Pass</v>
      </c>
      <c r="P14" s="76"/>
      <c r="Q14" s="77"/>
      <c r="R14" s="65"/>
    </row>
    <row r="15" spans="1:18" ht="25.35" customHeight="1" x14ac:dyDescent="0.25">
      <c r="A15" s="60">
        <v>43572</v>
      </c>
      <c r="B15" s="82">
        <v>94</v>
      </c>
      <c r="C15" s="83"/>
      <c r="D15" s="82">
        <v>93.9</v>
      </c>
      <c r="E15" s="83"/>
      <c r="F15" s="84">
        <f t="shared" si="0"/>
        <v>-9.9999999999994316E-2</v>
      </c>
      <c r="G15" s="85"/>
      <c r="H15" s="82">
        <v>0.2</v>
      </c>
      <c r="I15" s="83"/>
      <c r="J15" s="84">
        <f t="shared" si="1"/>
        <v>0.29999999999999433</v>
      </c>
      <c r="K15" s="85"/>
      <c r="L15" s="82">
        <v>1.5</v>
      </c>
      <c r="M15" s="83"/>
      <c r="N15" s="86" t="str">
        <f t="shared" si="2"/>
        <v>Pass</v>
      </c>
      <c r="O15" s="87" t="str">
        <f t="shared" si="3"/>
        <v>Pass</v>
      </c>
      <c r="P15" s="74" t="s">
        <v>75</v>
      </c>
      <c r="Q15" s="75"/>
      <c r="R15" s="57" t="s">
        <v>130</v>
      </c>
    </row>
    <row r="16" spans="1:18" ht="25.35" customHeight="1" x14ac:dyDescent="0.25">
      <c r="A16" s="53"/>
      <c r="B16" s="78">
        <v>114</v>
      </c>
      <c r="C16" s="79"/>
      <c r="D16" s="78">
        <v>113.9</v>
      </c>
      <c r="E16" s="79"/>
      <c r="F16" s="78">
        <f t="shared" si="0"/>
        <v>-9.9999999999994316E-2</v>
      </c>
      <c r="G16" s="79"/>
      <c r="H16" s="78">
        <v>0.2</v>
      </c>
      <c r="I16" s="79"/>
      <c r="J16" s="78">
        <f t="shared" si="1"/>
        <v>0.29999999999999433</v>
      </c>
      <c r="K16" s="79"/>
      <c r="L16" s="78">
        <v>1.5</v>
      </c>
      <c r="M16" s="79"/>
      <c r="N16" s="80" t="str">
        <f t="shared" si="2"/>
        <v>Pass</v>
      </c>
      <c r="O16" s="81" t="str">
        <f t="shared" si="3"/>
        <v>Pass</v>
      </c>
      <c r="P16" s="76"/>
      <c r="Q16" s="77"/>
      <c r="R16" s="65"/>
    </row>
    <row r="17" spans="1:18" ht="25.35" customHeight="1" x14ac:dyDescent="0.25">
      <c r="A17" s="60">
        <v>43594</v>
      </c>
      <c r="B17" s="82">
        <v>94</v>
      </c>
      <c r="C17" s="83"/>
      <c r="D17" s="82">
        <v>94.1</v>
      </c>
      <c r="E17" s="83"/>
      <c r="F17" s="84">
        <f t="shared" si="0"/>
        <v>9.9999999999994316E-2</v>
      </c>
      <c r="G17" s="85"/>
      <c r="H17" s="82">
        <v>0.2</v>
      </c>
      <c r="I17" s="83"/>
      <c r="J17" s="84">
        <f t="shared" si="1"/>
        <v>0.29999999999999433</v>
      </c>
      <c r="K17" s="85"/>
      <c r="L17" s="82">
        <v>1.5</v>
      </c>
      <c r="M17" s="83"/>
      <c r="N17" s="86" t="str">
        <f t="shared" si="2"/>
        <v>Pass</v>
      </c>
      <c r="O17" s="87" t="str">
        <f t="shared" si="3"/>
        <v>Pass</v>
      </c>
      <c r="P17" s="74" t="s">
        <v>78</v>
      </c>
      <c r="Q17" s="75"/>
      <c r="R17" s="57" t="s">
        <v>130</v>
      </c>
    </row>
    <row r="18" spans="1:18" ht="25.35" customHeight="1" x14ac:dyDescent="0.25">
      <c r="A18" s="53"/>
      <c r="B18" s="78">
        <v>114</v>
      </c>
      <c r="C18" s="79"/>
      <c r="D18" s="78">
        <v>114.4</v>
      </c>
      <c r="E18" s="79"/>
      <c r="F18" s="78">
        <f t="shared" si="0"/>
        <v>0.40000000000000568</v>
      </c>
      <c r="G18" s="79"/>
      <c r="H18" s="78">
        <v>0.2</v>
      </c>
      <c r="I18" s="79"/>
      <c r="J18" s="78">
        <f t="shared" si="1"/>
        <v>0.60000000000000564</v>
      </c>
      <c r="K18" s="79"/>
      <c r="L18" s="78">
        <v>1.5</v>
      </c>
      <c r="M18" s="79"/>
      <c r="N18" s="80" t="str">
        <f t="shared" si="2"/>
        <v>Pass</v>
      </c>
      <c r="O18" s="81" t="str">
        <f t="shared" si="3"/>
        <v>Pass</v>
      </c>
      <c r="P18" s="76"/>
      <c r="Q18" s="77"/>
      <c r="R18" s="65"/>
    </row>
    <row r="19" spans="1:18" ht="25.35" customHeight="1" x14ac:dyDescent="0.25">
      <c r="A19" s="60">
        <v>43623</v>
      </c>
      <c r="B19" s="82">
        <v>94</v>
      </c>
      <c r="C19" s="83"/>
      <c r="D19" s="82">
        <v>94</v>
      </c>
      <c r="E19" s="83"/>
      <c r="F19" s="84">
        <f t="shared" si="0"/>
        <v>0</v>
      </c>
      <c r="G19" s="85"/>
      <c r="H19" s="82">
        <v>0.2</v>
      </c>
      <c r="I19" s="83"/>
      <c r="J19" s="84">
        <f t="shared" si="1"/>
        <v>0.2</v>
      </c>
      <c r="K19" s="85"/>
      <c r="L19" s="82">
        <v>1.5</v>
      </c>
      <c r="M19" s="83"/>
      <c r="N19" s="86" t="str">
        <f t="shared" si="2"/>
        <v>Pass</v>
      </c>
      <c r="O19" s="87" t="str">
        <f t="shared" si="3"/>
        <v>Pass</v>
      </c>
      <c r="P19" s="74" t="s">
        <v>88</v>
      </c>
      <c r="Q19" s="75"/>
      <c r="R19" s="57" t="s">
        <v>130</v>
      </c>
    </row>
    <row r="20" spans="1:18" ht="25.35" customHeight="1" x14ac:dyDescent="0.25">
      <c r="A20" s="53"/>
      <c r="B20" s="78">
        <v>114</v>
      </c>
      <c r="C20" s="79"/>
      <c r="D20" s="78">
        <v>114</v>
      </c>
      <c r="E20" s="79"/>
      <c r="F20" s="78">
        <f t="shared" si="0"/>
        <v>0</v>
      </c>
      <c r="G20" s="79"/>
      <c r="H20" s="78">
        <v>0.2</v>
      </c>
      <c r="I20" s="79"/>
      <c r="J20" s="78">
        <f t="shared" si="1"/>
        <v>0.2</v>
      </c>
      <c r="K20" s="79"/>
      <c r="L20" s="78">
        <v>1.5</v>
      </c>
      <c r="M20" s="79"/>
      <c r="N20" s="80" t="str">
        <f t="shared" si="2"/>
        <v>Pass</v>
      </c>
      <c r="O20" s="81" t="str">
        <f t="shared" si="3"/>
        <v>Pass</v>
      </c>
      <c r="P20" s="76"/>
      <c r="Q20" s="77"/>
      <c r="R20" s="65"/>
    </row>
    <row r="21" spans="1:18" ht="25.35" customHeight="1" x14ac:dyDescent="0.25">
      <c r="A21" s="60">
        <v>43664</v>
      </c>
      <c r="B21" s="82">
        <v>94</v>
      </c>
      <c r="C21" s="83"/>
      <c r="D21" s="82">
        <v>93.9</v>
      </c>
      <c r="E21" s="83"/>
      <c r="F21" s="84">
        <f t="shared" ref="F21:F36" si="4">D21-B21</f>
        <v>-9.9999999999994316E-2</v>
      </c>
      <c r="G21" s="85"/>
      <c r="H21" s="82">
        <v>0.2</v>
      </c>
      <c r="I21" s="83"/>
      <c r="J21" s="84">
        <f t="shared" ref="J21:J30" si="5">ABS(H21)+ABS(F21)</f>
        <v>0.29999999999999433</v>
      </c>
      <c r="K21" s="85"/>
      <c r="L21" s="82">
        <v>1.5</v>
      </c>
      <c r="M21" s="83"/>
      <c r="N21" s="86" t="str">
        <f t="shared" si="2"/>
        <v>Pass</v>
      </c>
      <c r="O21" s="87" t="str">
        <f t="shared" ref="O21:O30" si="6">IF(M21&lt;N21,"Pass","False")</f>
        <v>Pass</v>
      </c>
      <c r="P21" s="74" t="s">
        <v>82</v>
      </c>
      <c r="Q21" s="75"/>
      <c r="R21" s="57" t="s">
        <v>130</v>
      </c>
    </row>
    <row r="22" spans="1:18" ht="25.35" customHeight="1" x14ac:dyDescent="0.25">
      <c r="A22" s="53"/>
      <c r="B22" s="78">
        <v>114</v>
      </c>
      <c r="C22" s="79"/>
      <c r="D22" s="78">
        <v>113.9</v>
      </c>
      <c r="E22" s="79"/>
      <c r="F22" s="78">
        <f t="shared" si="4"/>
        <v>-9.9999999999994316E-2</v>
      </c>
      <c r="G22" s="79"/>
      <c r="H22" s="78">
        <v>0.2</v>
      </c>
      <c r="I22" s="79"/>
      <c r="J22" s="78">
        <f t="shared" si="5"/>
        <v>0.29999999999999433</v>
      </c>
      <c r="K22" s="79"/>
      <c r="L22" s="78">
        <v>1.5</v>
      </c>
      <c r="M22" s="79"/>
      <c r="N22" s="80" t="str">
        <f t="shared" si="2"/>
        <v>Pass</v>
      </c>
      <c r="O22" s="81" t="str">
        <f t="shared" si="6"/>
        <v>Pass</v>
      </c>
      <c r="P22" s="76"/>
      <c r="Q22" s="77"/>
      <c r="R22" s="65"/>
    </row>
    <row r="23" spans="1:18" ht="25.35" customHeight="1" x14ac:dyDescent="0.25">
      <c r="A23" s="60">
        <v>43692</v>
      </c>
      <c r="B23" s="82">
        <v>94</v>
      </c>
      <c r="C23" s="83"/>
      <c r="D23" s="82">
        <v>93.9</v>
      </c>
      <c r="E23" s="83"/>
      <c r="F23" s="84">
        <f t="shared" si="4"/>
        <v>-9.9999999999994316E-2</v>
      </c>
      <c r="G23" s="85"/>
      <c r="H23" s="82">
        <v>0.2</v>
      </c>
      <c r="I23" s="83"/>
      <c r="J23" s="84">
        <f t="shared" si="5"/>
        <v>0.29999999999999433</v>
      </c>
      <c r="K23" s="85"/>
      <c r="L23" s="82">
        <v>1.5</v>
      </c>
      <c r="M23" s="83"/>
      <c r="N23" s="86" t="str">
        <f t="shared" si="2"/>
        <v>Pass</v>
      </c>
      <c r="O23" s="87" t="str">
        <f t="shared" si="6"/>
        <v>Pass</v>
      </c>
      <c r="P23" s="74" t="s">
        <v>84</v>
      </c>
      <c r="Q23" s="75"/>
      <c r="R23" s="57" t="s">
        <v>130</v>
      </c>
    </row>
    <row r="24" spans="1:18" ht="25.35" customHeight="1" x14ac:dyDescent="0.25">
      <c r="A24" s="53"/>
      <c r="B24" s="78">
        <v>114</v>
      </c>
      <c r="C24" s="79"/>
      <c r="D24" s="78">
        <v>113.9</v>
      </c>
      <c r="E24" s="79"/>
      <c r="F24" s="78">
        <f t="shared" si="4"/>
        <v>-9.9999999999994316E-2</v>
      </c>
      <c r="G24" s="79"/>
      <c r="H24" s="78">
        <v>0.2</v>
      </c>
      <c r="I24" s="79"/>
      <c r="J24" s="78">
        <f t="shared" si="5"/>
        <v>0.29999999999999433</v>
      </c>
      <c r="K24" s="79"/>
      <c r="L24" s="78">
        <v>1.5</v>
      </c>
      <c r="M24" s="79"/>
      <c r="N24" s="80" t="str">
        <f t="shared" si="2"/>
        <v>Pass</v>
      </c>
      <c r="O24" s="81" t="str">
        <f t="shared" si="6"/>
        <v>Pass</v>
      </c>
      <c r="P24" s="76"/>
      <c r="Q24" s="77"/>
      <c r="R24" s="65"/>
    </row>
    <row r="25" spans="1:18" ht="25.35" customHeight="1" x14ac:dyDescent="0.25">
      <c r="A25" s="60">
        <v>43724</v>
      </c>
      <c r="B25" s="82">
        <v>94</v>
      </c>
      <c r="C25" s="83"/>
      <c r="D25" s="82">
        <v>95.1</v>
      </c>
      <c r="E25" s="83"/>
      <c r="F25" s="84">
        <f t="shared" si="4"/>
        <v>1.0999999999999943</v>
      </c>
      <c r="G25" s="85"/>
      <c r="H25" s="82">
        <v>0.2</v>
      </c>
      <c r="I25" s="83"/>
      <c r="J25" s="84">
        <f t="shared" si="5"/>
        <v>1.2999999999999943</v>
      </c>
      <c r="K25" s="85"/>
      <c r="L25" s="82">
        <v>1.5</v>
      </c>
      <c r="M25" s="83"/>
      <c r="N25" s="86" t="str">
        <f t="shared" si="2"/>
        <v>Pass</v>
      </c>
      <c r="O25" s="87" t="str">
        <f t="shared" si="6"/>
        <v>Pass</v>
      </c>
      <c r="P25" s="74" t="s">
        <v>87</v>
      </c>
      <c r="Q25" s="75"/>
      <c r="R25" s="57" t="s">
        <v>130</v>
      </c>
    </row>
    <row r="26" spans="1:18" ht="25.35" customHeight="1" x14ac:dyDescent="0.25">
      <c r="A26" s="53"/>
      <c r="B26" s="78">
        <v>114</v>
      </c>
      <c r="C26" s="79"/>
      <c r="D26" s="78">
        <v>115</v>
      </c>
      <c r="E26" s="79"/>
      <c r="F26" s="78">
        <f t="shared" si="4"/>
        <v>1</v>
      </c>
      <c r="G26" s="79"/>
      <c r="H26" s="78">
        <v>0.2</v>
      </c>
      <c r="I26" s="79"/>
      <c r="J26" s="78">
        <f t="shared" si="5"/>
        <v>1.2</v>
      </c>
      <c r="K26" s="79"/>
      <c r="L26" s="78">
        <v>1.5</v>
      </c>
      <c r="M26" s="79"/>
      <c r="N26" s="80" t="str">
        <f t="shared" si="2"/>
        <v>Pass</v>
      </c>
      <c r="O26" s="81" t="str">
        <f t="shared" si="6"/>
        <v>Pass</v>
      </c>
      <c r="P26" s="76"/>
      <c r="Q26" s="77"/>
      <c r="R26" s="65"/>
    </row>
    <row r="27" spans="1:18" ht="25.35" customHeight="1" x14ac:dyDescent="0.25">
      <c r="A27" s="60">
        <v>43756</v>
      </c>
      <c r="B27" s="82">
        <v>94</v>
      </c>
      <c r="C27" s="83"/>
      <c r="D27" s="82">
        <v>94.1</v>
      </c>
      <c r="E27" s="83"/>
      <c r="F27" s="82">
        <f t="shared" si="4"/>
        <v>9.9999999999994316E-2</v>
      </c>
      <c r="G27" s="83"/>
      <c r="H27" s="82">
        <v>0.2</v>
      </c>
      <c r="I27" s="83"/>
      <c r="J27" s="82">
        <f t="shared" si="5"/>
        <v>0.29999999999999433</v>
      </c>
      <c r="K27" s="83"/>
      <c r="L27" s="82">
        <v>1.5</v>
      </c>
      <c r="M27" s="83"/>
      <c r="N27" s="94" t="str">
        <f t="shared" si="2"/>
        <v>Pass</v>
      </c>
      <c r="O27" s="95" t="str">
        <f t="shared" si="6"/>
        <v>Pass</v>
      </c>
      <c r="P27" s="74" t="s">
        <v>103</v>
      </c>
      <c r="Q27" s="75"/>
      <c r="R27" s="57" t="s">
        <v>130</v>
      </c>
    </row>
    <row r="28" spans="1:18" ht="25.35" customHeight="1" x14ac:dyDescent="0.25">
      <c r="A28" s="53"/>
      <c r="B28" s="78">
        <v>114</v>
      </c>
      <c r="C28" s="79"/>
      <c r="D28" s="78">
        <v>114.1</v>
      </c>
      <c r="E28" s="79"/>
      <c r="F28" s="78">
        <f t="shared" si="4"/>
        <v>9.9999999999994316E-2</v>
      </c>
      <c r="G28" s="79"/>
      <c r="H28" s="78">
        <v>0.2</v>
      </c>
      <c r="I28" s="79"/>
      <c r="J28" s="78">
        <f t="shared" si="5"/>
        <v>0.29999999999999433</v>
      </c>
      <c r="K28" s="79"/>
      <c r="L28" s="78">
        <v>1.5</v>
      </c>
      <c r="M28" s="79"/>
      <c r="N28" s="96" t="str">
        <f t="shared" si="2"/>
        <v>Pass</v>
      </c>
      <c r="O28" s="97" t="str">
        <f t="shared" si="6"/>
        <v>Pass</v>
      </c>
      <c r="P28" s="76"/>
      <c r="Q28" s="77"/>
      <c r="R28" s="65"/>
    </row>
    <row r="29" spans="1:18" ht="25.35" customHeight="1" x14ac:dyDescent="0.25">
      <c r="A29" s="60">
        <v>43785</v>
      </c>
      <c r="B29" s="82">
        <v>94</v>
      </c>
      <c r="C29" s="83"/>
      <c r="D29" s="82">
        <v>94</v>
      </c>
      <c r="E29" s="83"/>
      <c r="F29" s="82">
        <f t="shared" si="4"/>
        <v>0</v>
      </c>
      <c r="G29" s="83"/>
      <c r="H29" s="82">
        <v>0.2</v>
      </c>
      <c r="I29" s="83"/>
      <c r="J29" s="82">
        <f t="shared" si="5"/>
        <v>0.2</v>
      </c>
      <c r="K29" s="83"/>
      <c r="L29" s="82">
        <v>1.5</v>
      </c>
      <c r="M29" s="83"/>
      <c r="N29" s="82" t="str">
        <f t="shared" si="2"/>
        <v>Pass</v>
      </c>
      <c r="O29" s="83" t="str">
        <f t="shared" si="6"/>
        <v>Pass</v>
      </c>
      <c r="P29" s="74" t="s">
        <v>104</v>
      </c>
      <c r="Q29" s="75"/>
      <c r="R29" s="57" t="s">
        <v>130</v>
      </c>
    </row>
    <row r="30" spans="1:18" ht="25.35" customHeight="1" x14ac:dyDescent="0.25">
      <c r="A30" s="53"/>
      <c r="B30" s="78">
        <v>114</v>
      </c>
      <c r="C30" s="79"/>
      <c r="D30" s="78">
        <v>114</v>
      </c>
      <c r="E30" s="79"/>
      <c r="F30" s="78">
        <f t="shared" si="4"/>
        <v>0</v>
      </c>
      <c r="G30" s="79"/>
      <c r="H30" s="78">
        <v>0.2</v>
      </c>
      <c r="I30" s="79"/>
      <c r="J30" s="78">
        <f t="shared" si="5"/>
        <v>0.2</v>
      </c>
      <c r="K30" s="79"/>
      <c r="L30" s="78">
        <v>1.5</v>
      </c>
      <c r="M30" s="79"/>
      <c r="N30" s="78" t="str">
        <f t="shared" si="2"/>
        <v>Pass</v>
      </c>
      <c r="O30" s="79" t="str">
        <f t="shared" si="6"/>
        <v>Pass</v>
      </c>
      <c r="P30" s="76"/>
      <c r="Q30" s="77"/>
      <c r="R30" s="65"/>
    </row>
    <row r="31" spans="1:18" ht="25.35" customHeight="1" x14ac:dyDescent="0.25">
      <c r="A31" s="60">
        <v>43812</v>
      </c>
      <c r="B31" s="82">
        <v>94</v>
      </c>
      <c r="C31" s="83"/>
      <c r="D31" s="82">
        <v>94.2</v>
      </c>
      <c r="E31" s="83"/>
      <c r="F31" s="82">
        <f t="shared" si="4"/>
        <v>0.20000000000000284</v>
      </c>
      <c r="G31" s="83"/>
      <c r="H31" s="82">
        <v>0.2</v>
      </c>
      <c r="I31" s="83"/>
      <c r="J31" s="82">
        <f t="shared" ref="J31:J36" si="7">ABS(H31)+ABS(F31)</f>
        <v>0.40000000000000285</v>
      </c>
      <c r="K31" s="83"/>
      <c r="L31" s="82">
        <v>1.5</v>
      </c>
      <c r="M31" s="83"/>
      <c r="N31" s="82" t="str">
        <f t="shared" si="2"/>
        <v>Pass</v>
      </c>
      <c r="O31" s="83" t="str">
        <f t="shared" ref="O31:O36" si="8">IF(M31&lt;N31,"Pass","False")</f>
        <v>Pass</v>
      </c>
      <c r="P31" s="74" t="s">
        <v>107</v>
      </c>
      <c r="Q31" s="75"/>
      <c r="R31" s="57" t="s">
        <v>130</v>
      </c>
    </row>
    <row r="32" spans="1:18" ht="25.35" customHeight="1" x14ac:dyDescent="0.25">
      <c r="A32" s="53"/>
      <c r="B32" s="78">
        <v>114</v>
      </c>
      <c r="C32" s="79"/>
      <c r="D32" s="78">
        <v>114.2</v>
      </c>
      <c r="E32" s="79"/>
      <c r="F32" s="78">
        <f t="shared" si="4"/>
        <v>0.20000000000000284</v>
      </c>
      <c r="G32" s="79"/>
      <c r="H32" s="78">
        <v>0.2</v>
      </c>
      <c r="I32" s="79"/>
      <c r="J32" s="78">
        <f t="shared" si="7"/>
        <v>0.40000000000000285</v>
      </c>
      <c r="K32" s="79"/>
      <c r="L32" s="78">
        <v>1.5</v>
      </c>
      <c r="M32" s="79"/>
      <c r="N32" s="78" t="str">
        <f t="shared" si="2"/>
        <v>Pass</v>
      </c>
      <c r="O32" s="79" t="str">
        <f t="shared" si="8"/>
        <v>Pass</v>
      </c>
      <c r="P32" s="76"/>
      <c r="Q32" s="77"/>
      <c r="R32" s="65"/>
    </row>
    <row r="33" spans="1:18" ht="25.35" customHeight="1" x14ac:dyDescent="0.25">
      <c r="A33" s="60">
        <v>43858</v>
      </c>
      <c r="B33" s="82">
        <v>94</v>
      </c>
      <c r="C33" s="83"/>
      <c r="D33" s="82">
        <v>93.9</v>
      </c>
      <c r="E33" s="83"/>
      <c r="F33" s="82">
        <f t="shared" si="4"/>
        <v>-9.9999999999994316E-2</v>
      </c>
      <c r="G33" s="83"/>
      <c r="H33" s="82">
        <v>0.2</v>
      </c>
      <c r="I33" s="83"/>
      <c r="J33" s="82">
        <f t="shared" si="7"/>
        <v>0.29999999999999433</v>
      </c>
      <c r="K33" s="83"/>
      <c r="L33" s="82">
        <v>1.5</v>
      </c>
      <c r="M33" s="83"/>
      <c r="N33" s="82" t="str">
        <f t="shared" si="2"/>
        <v>Pass</v>
      </c>
      <c r="O33" s="83" t="str">
        <f t="shared" si="8"/>
        <v>Pass</v>
      </c>
      <c r="P33" s="74" t="s">
        <v>108</v>
      </c>
      <c r="Q33" s="75"/>
      <c r="R33" s="57" t="s">
        <v>130</v>
      </c>
    </row>
    <row r="34" spans="1:18" ht="25.35" customHeight="1" x14ac:dyDescent="0.25">
      <c r="A34" s="53"/>
      <c r="B34" s="78">
        <v>114</v>
      </c>
      <c r="C34" s="79"/>
      <c r="D34" s="78">
        <v>113.9</v>
      </c>
      <c r="E34" s="79"/>
      <c r="F34" s="78">
        <f t="shared" si="4"/>
        <v>-9.9999999999994316E-2</v>
      </c>
      <c r="G34" s="79"/>
      <c r="H34" s="78">
        <v>0.2</v>
      </c>
      <c r="I34" s="79"/>
      <c r="J34" s="78">
        <f t="shared" si="7"/>
        <v>0.29999999999999433</v>
      </c>
      <c r="K34" s="79"/>
      <c r="L34" s="78">
        <v>1.5</v>
      </c>
      <c r="M34" s="79"/>
      <c r="N34" s="78" t="str">
        <f t="shared" si="2"/>
        <v>Pass</v>
      </c>
      <c r="O34" s="79" t="str">
        <f t="shared" si="8"/>
        <v>Pass</v>
      </c>
      <c r="P34" s="76"/>
      <c r="Q34" s="77"/>
      <c r="R34" s="65"/>
    </row>
    <row r="35" spans="1:18" ht="25.35" customHeight="1" x14ac:dyDescent="0.25">
      <c r="A35" s="60" t="s">
        <v>111</v>
      </c>
      <c r="B35" s="82">
        <v>94</v>
      </c>
      <c r="C35" s="83"/>
      <c r="D35" s="82">
        <v>93.8</v>
      </c>
      <c r="E35" s="83"/>
      <c r="F35" s="84">
        <f t="shared" si="4"/>
        <v>-0.20000000000000284</v>
      </c>
      <c r="G35" s="85"/>
      <c r="H35" s="82">
        <v>0.2</v>
      </c>
      <c r="I35" s="83"/>
      <c r="J35" s="84">
        <f t="shared" si="7"/>
        <v>0.40000000000000285</v>
      </c>
      <c r="K35" s="85"/>
      <c r="L35" s="82">
        <v>1.5</v>
      </c>
      <c r="M35" s="83"/>
      <c r="N35" s="86" t="str">
        <f t="shared" si="2"/>
        <v>Pass</v>
      </c>
      <c r="O35" s="87" t="str">
        <f t="shared" si="8"/>
        <v>Pass</v>
      </c>
      <c r="P35" s="74" t="s">
        <v>110</v>
      </c>
      <c r="Q35" s="75"/>
      <c r="R35" s="57" t="s">
        <v>130</v>
      </c>
    </row>
    <row r="36" spans="1:18" ht="25.35" customHeight="1" x14ac:dyDescent="0.25">
      <c r="A36" s="53"/>
      <c r="B36" s="78">
        <v>114</v>
      </c>
      <c r="C36" s="79"/>
      <c r="D36" s="78">
        <v>113.8</v>
      </c>
      <c r="E36" s="79"/>
      <c r="F36" s="78">
        <f t="shared" si="4"/>
        <v>-0.20000000000000284</v>
      </c>
      <c r="G36" s="79"/>
      <c r="H36" s="78">
        <v>0.2</v>
      </c>
      <c r="I36" s="79"/>
      <c r="J36" s="78">
        <f t="shared" si="7"/>
        <v>0.40000000000000285</v>
      </c>
      <c r="K36" s="79"/>
      <c r="L36" s="78">
        <v>1.5</v>
      </c>
      <c r="M36" s="79"/>
      <c r="N36" s="80" t="str">
        <f t="shared" si="2"/>
        <v>Pass</v>
      </c>
      <c r="O36" s="81" t="str">
        <f t="shared" si="8"/>
        <v>Pass</v>
      </c>
      <c r="P36" s="76"/>
      <c r="Q36" s="77"/>
      <c r="R36" s="65"/>
    </row>
    <row r="37" spans="1:18" ht="25.35" customHeight="1" x14ac:dyDescent="0.25">
      <c r="A37" s="60">
        <v>43910</v>
      </c>
      <c r="B37" s="82">
        <v>94</v>
      </c>
      <c r="C37" s="83"/>
      <c r="D37" s="82">
        <v>94</v>
      </c>
      <c r="E37" s="83"/>
      <c r="F37" s="84">
        <f t="shared" ref="F37:F64" si="9">D37-B37</f>
        <v>0</v>
      </c>
      <c r="G37" s="85"/>
      <c r="H37" s="82">
        <v>0.2</v>
      </c>
      <c r="I37" s="83"/>
      <c r="J37" s="84">
        <f t="shared" ref="J37:J64" si="10">ABS(H37)+ABS(F37)</f>
        <v>0.2</v>
      </c>
      <c r="K37" s="85"/>
      <c r="L37" s="82">
        <v>1.5</v>
      </c>
      <c r="M37" s="83"/>
      <c r="N37" s="86" t="str">
        <f t="shared" si="2"/>
        <v>Pass</v>
      </c>
      <c r="O37" s="87" t="str">
        <f t="shared" ref="O37:O64" si="11">IF(M37&lt;N37,"Pass","False")</f>
        <v>Pass</v>
      </c>
      <c r="P37" s="74" t="s">
        <v>117</v>
      </c>
      <c r="Q37" s="75"/>
      <c r="R37" s="57" t="s">
        <v>130</v>
      </c>
    </row>
    <row r="38" spans="1:18" ht="25.35" customHeight="1" x14ac:dyDescent="0.25">
      <c r="A38" s="53"/>
      <c r="B38" s="78">
        <v>114</v>
      </c>
      <c r="C38" s="79"/>
      <c r="D38" s="78">
        <v>114</v>
      </c>
      <c r="E38" s="79"/>
      <c r="F38" s="78">
        <f t="shared" si="9"/>
        <v>0</v>
      </c>
      <c r="G38" s="79"/>
      <c r="H38" s="78">
        <v>0.2</v>
      </c>
      <c r="I38" s="79"/>
      <c r="J38" s="78">
        <f t="shared" si="10"/>
        <v>0.2</v>
      </c>
      <c r="K38" s="79"/>
      <c r="L38" s="78">
        <v>1.5</v>
      </c>
      <c r="M38" s="79"/>
      <c r="N38" s="80" t="str">
        <f t="shared" si="2"/>
        <v>Pass</v>
      </c>
      <c r="O38" s="81" t="str">
        <f t="shared" si="11"/>
        <v>Pass</v>
      </c>
      <c r="P38" s="76"/>
      <c r="Q38" s="77"/>
      <c r="R38" s="65"/>
    </row>
    <row r="39" spans="1:18" ht="25.35" customHeight="1" x14ac:dyDescent="0.25">
      <c r="A39" s="60">
        <v>43941</v>
      </c>
      <c r="B39" s="82">
        <v>94</v>
      </c>
      <c r="C39" s="83"/>
      <c r="D39" s="82">
        <v>93.1</v>
      </c>
      <c r="E39" s="83"/>
      <c r="F39" s="84">
        <f t="shared" si="9"/>
        <v>-0.90000000000000568</v>
      </c>
      <c r="G39" s="85"/>
      <c r="H39" s="82">
        <v>0.2</v>
      </c>
      <c r="I39" s="83"/>
      <c r="J39" s="84">
        <f t="shared" si="10"/>
        <v>1.1000000000000056</v>
      </c>
      <c r="K39" s="85"/>
      <c r="L39" s="82">
        <v>1.5</v>
      </c>
      <c r="M39" s="83"/>
      <c r="N39" s="86" t="str">
        <f t="shared" si="2"/>
        <v>Pass</v>
      </c>
      <c r="O39" s="87" t="str">
        <f t="shared" si="11"/>
        <v>Pass</v>
      </c>
      <c r="P39" s="74" t="s">
        <v>134</v>
      </c>
      <c r="Q39" s="75"/>
      <c r="R39" s="57" t="s">
        <v>130</v>
      </c>
    </row>
    <row r="40" spans="1:18" ht="25.35" customHeight="1" x14ac:dyDescent="0.25">
      <c r="A40" s="53"/>
      <c r="B40" s="78">
        <v>114</v>
      </c>
      <c r="C40" s="79"/>
      <c r="D40" s="78">
        <v>113.1</v>
      </c>
      <c r="E40" s="79"/>
      <c r="F40" s="78">
        <f t="shared" si="9"/>
        <v>-0.90000000000000568</v>
      </c>
      <c r="G40" s="79"/>
      <c r="H40" s="78">
        <v>0.2</v>
      </c>
      <c r="I40" s="79"/>
      <c r="J40" s="78">
        <f t="shared" si="10"/>
        <v>1.1000000000000056</v>
      </c>
      <c r="K40" s="79"/>
      <c r="L40" s="78">
        <v>1.5</v>
      </c>
      <c r="M40" s="79"/>
      <c r="N40" s="80" t="str">
        <f t="shared" si="2"/>
        <v>Pass</v>
      </c>
      <c r="O40" s="81" t="str">
        <f t="shared" si="11"/>
        <v>Pass</v>
      </c>
      <c r="P40" s="76"/>
      <c r="Q40" s="77"/>
      <c r="R40" s="65"/>
    </row>
    <row r="41" spans="1:18" ht="25.35" customHeight="1" x14ac:dyDescent="0.25">
      <c r="A41" s="60">
        <v>43971</v>
      </c>
      <c r="B41" s="82">
        <v>94</v>
      </c>
      <c r="C41" s="83"/>
      <c r="D41" s="82">
        <v>95</v>
      </c>
      <c r="E41" s="83"/>
      <c r="F41" s="84">
        <f t="shared" si="9"/>
        <v>1</v>
      </c>
      <c r="G41" s="85"/>
      <c r="H41" s="82">
        <v>0.2</v>
      </c>
      <c r="I41" s="83"/>
      <c r="J41" s="84">
        <f t="shared" si="10"/>
        <v>1.2</v>
      </c>
      <c r="K41" s="85"/>
      <c r="L41" s="82">
        <v>1.5</v>
      </c>
      <c r="M41" s="83"/>
      <c r="N41" s="86" t="str">
        <f t="shared" ref="N41:N72" si="12">IF(J41&lt;=L41,"Pass","Fail")</f>
        <v>Pass</v>
      </c>
      <c r="O41" s="87" t="str">
        <f t="shared" si="11"/>
        <v>Pass</v>
      </c>
      <c r="P41" s="74" t="s">
        <v>135</v>
      </c>
      <c r="Q41" s="75"/>
      <c r="R41" s="57" t="s">
        <v>130</v>
      </c>
    </row>
    <row r="42" spans="1:18" ht="25.35" customHeight="1" x14ac:dyDescent="0.25">
      <c r="A42" s="53"/>
      <c r="B42" s="78">
        <v>114</v>
      </c>
      <c r="C42" s="79"/>
      <c r="D42" s="78">
        <v>115</v>
      </c>
      <c r="E42" s="79"/>
      <c r="F42" s="78">
        <f t="shared" si="9"/>
        <v>1</v>
      </c>
      <c r="G42" s="79"/>
      <c r="H42" s="78">
        <v>0.2</v>
      </c>
      <c r="I42" s="79"/>
      <c r="J42" s="78">
        <f t="shared" si="10"/>
        <v>1.2</v>
      </c>
      <c r="K42" s="79"/>
      <c r="L42" s="78">
        <v>1.5</v>
      </c>
      <c r="M42" s="79"/>
      <c r="N42" s="80" t="str">
        <f t="shared" si="12"/>
        <v>Pass</v>
      </c>
      <c r="O42" s="81" t="str">
        <f t="shared" si="11"/>
        <v>Pass</v>
      </c>
      <c r="P42" s="76"/>
      <c r="Q42" s="77"/>
      <c r="R42" s="65"/>
    </row>
    <row r="43" spans="1:18" ht="25.35" customHeight="1" x14ac:dyDescent="0.25">
      <c r="A43" s="60">
        <v>44000</v>
      </c>
      <c r="B43" s="82">
        <v>94</v>
      </c>
      <c r="C43" s="83"/>
      <c r="D43" s="82">
        <v>93.3</v>
      </c>
      <c r="E43" s="83"/>
      <c r="F43" s="84">
        <f t="shared" si="9"/>
        <v>-0.70000000000000284</v>
      </c>
      <c r="G43" s="85"/>
      <c r="H43" s="82">
        <v>0.2</v>
      </c>
      <c r="I43" s="83"/>
      <c r="J43" s="84">
        <f t="shared" si="10"/>
        <v>0.9000000000000028</v>
      </c>
      <c r="K43" s="85"/>
      <c r="L43" s="82">
        <v>1.5</v>
      </c>
      <c r="M43" s="83"/>
      <c r="N43" s="86" t="str">
        <f t="shared" si="12"/>
        <v>Pass</v>
      </c>
      <c r="O43" s="87" t="str">
        <f t="shared" si="11"/>
        <v>Pass</v>
      </c>
      <c r="P43" s="74" t="s">
        <v>142</v>
      </c>
      <c r="Q43" s="75"/>
      <c r="R43" s="57" t="s">
        <v>130</v>
      </c>
    </row>
    <row r="44" spans="1:18" ht="25.35" customHeight="1" x14ac:dyDescent="0.25">
      <c r="A44" s="53"/>
      <c r="B44" s="78">
        <v>114</v>
      </c>
      <c r="C44" s="79"/>
      <c r="D44" s="78">
        <v>113.3</v>
      </c>
      <c r="E44" s="79"/>
      <c r="F44" s="78">
        <f t="shared" si="9"/>
        <v>-0.70000000000000284</v>
      </c>
      <c r="G44" s="79"/>
      <c r="H44" s="78">
        <v>0.2</v>
      </c>
      <c r="I44" s="79"/>
      <c r="J44" s="78">
        <f t="shared" si="10"/>
        <v>0.9000000000000028</v>
      </c>
      <c r="K44" s="79"/>
      <c r="L44" s="78">
        <v>1.5</v>
      </c>
      <c r="M44" s="79"/>
      <c r="N44" s="80" t="str">
        <f t="shared" si="12"/>
        <v>Pass</v>
      </c>
      <c r="O44" s="81" t="str">
        <f t="shared" si="11"/>
        <v>Pass</v>
      </c>
      <c r="P44" s="76"/>
      <c r="Q44" s="77"/>
      <c r="R44" s="65"/>
    </row>
    <row r="45" spans="1:18" ht="25.35" customHeight="1" x14ac:dyDescent="0.25">
      <c r="A45" s="60" t="s">
        <v>145</v>
      </c>
      <c r="B45" s="82">
        <v>94</v>
      </c>
      <c r="C45" s="83"/>
      <c r="D45" s="82">
        <v>93.6</v>
      </c>
      <c r="E45" s="83"/>
      <c r="F45" s="84">
        <f t="shared" si="9"/>
        <v>-0.40000000000000568</v>
      </c>
      <c r="G45" s="85"/>
      <c r="H45" s="82">
        <v>0.2</v>
      </c>
      <c r="I45" s="83"/>
      <c r="J45" s="84">
        <f t="shared" si="10"/>
        <v>0.60000000000000564</v>
      </c>
      <c r="K45" s="85"/>
      <c r="L45" s="82">
        <v>1.5</v>
      </c>
      <c r="M45" s="83"/>
      <c r="N45" s="86" t="str">
        <f t="shared" si="12"/>
        <v>Pass</v>
      </c>
      <c r="O45" s="87" t="str">
        <f t="shared" si="11"/>
        <v>Pass</v>
      </c>
      <c r="P45" s="74" t="s">
        <v>146</v>
      </c>
      <c r="Q45" s="75"/>
      <c r="R45" s="57" t="s">
        <v>130</v>
      </c>
    </row>
    <row r="46" spans="1:18" ht="25.35" customHeight="1" x14ac:dyDescent="0.25">
      <c r="A46" s="53"/>
      <c r="B46" s="78">
        <v>114</v>
      </c>
      <c r="C46" s="79"/>
      <c r="D46" s="78">
        <v>113.6</v>
      </c>
      <c r="E46" s="79"/>
      <c r="F46" s="78">
        <f t="shared" si="9"/>
        <v>-0.40000000000000568</v>
      </c>
      <c r="G46" s="79"/>
      <c r="H46" s="78">
        <v>0.2</v>
      </c>
      <c r="I46" s="79"/>
      <c r="J46" s="78">
        <f t="shared" si="10"/>
        <v>0.60000000000000564</v>
      </c>
      <c r="K46" s="79"/>
      <c r="L46" s="78">
        <v>1.5</v>
      </c>
      <c r="M46" s="79"/>
      <c r="N46" s="80" t="str">
        <f t="shared" si="12"/>
        <v>Pass</v>
      </c>
      <c r="O46" s="81" t="str">
        <f t="shared" si="11"/>
        <v>Pass</v>
      </c>
      <c r="P46" s="76"/>
      <c r="Q46" s="77"/>
      <c r="R46" s="65"/>
    </row>
    <row r="47" spans="1:18" ht="25.35" customHeight="1" x14ac:dyDescent="0.25">
      <c r="A47" s="60">
        <v>44060</v>
      </c>
      <c r="B47" s="82">
        <v>94</v>
      </c>
      <c r="C47" s="83"/>
      <c r="D47" s="82">
        <v>94.3</v>
      </c>
      <c r="E47" s="83"/>
      <c r="F47" s="84">
        <f t="shared" si="9"/>
        <v>0.29999999999999716</v>
      </c>
      <c r="G47" s="85"/>
      <c r="H47" s="82">
        <v>0.2</v>
      </c>
      <c r="I47" s="83"/>
      <c r="J47" s="84">
        <f t="shared" si="10"/>
        <v>0.49999999999999717</v>
      </c>
      <c r="K47" s="85"/>
      <c r="L47" s="82">
        <v>1.5</v>
      </c>
      <c r="M47" s="83"/>
      <c r="N47" s="86" t="str">
        <f t="shared" si="12"/>
        <v>Pass</v>
      </c>
      <c r="O47" s="87" t="str">
        <f t="shared" si="11"/>
        <v>Pass</v>
      </c>
      <c r="P47" s="74" t="s">
        <v>96</v>
      </c>
      <c r="Q47" s="75"/>
      <c r="R47" s="57" t="s">
        <v>130</v>
      </c>
    </row>
    <row r="48" spans="1:18" ht="25.35" customHeight="1" x14ac:dyDescent="0.25">
      <c r="A48" s="53"/>
      <c r="B48" s="78">
        <v>114</v>
      </c>
      <c r="C48" s="79"/>
      <c r="D48" s="78">
        <v>114.3</v>
      </c>
      <c r="E48" s="79"/>
      <c r="F48" s="78">
        <f t="shared" si="9"/>
        <v>0.29999999999999716</v>
      </c>
      <c r="G48" s="79"/>
      <c r="H48" s="78">
        <v>0.2</v>
      </c>
      <c r="I48" s="79"/>
      <c r="J48" s="78">
        <f t="shared" si="10"/>
        <v>0.49999999999999717</v>
      </c>
      <c r="K48" s="79"/>
      <c r="L48" s="78">
        <v>1.5</v>
      </c>
      <c r="M48" s="79"/>
      <c r="N48" s="80" t="str">
        <f t="shared" si="12"/>
        <v>Pass</v>
      </c>
      <c r="O48" s="81" t="str">
        <f t="shared" si="11"/>
        <v>Pass</v>
      </c>
      <c r="P48" s="76"/>
      <c r="Q48" s="77"/>
      <c r="R48" s="65"/>
    </row>
    <row r="49" spans="1:18" ht="25.35" customHeight="1" x14ac:dyDescent="0.25">
      <c r="A49" s="60">
        <v>44110</v>
      </c>
      <c r="B49" s="82">
        <v>94</v>
      </c>
      <c r="C49" s="83"/>
      <c r="D49" s="82">
        <v>93.8</v>
      </c>
      <c r="E49" s="83"/>
      <c r="F49" s="84">
        <f t="shared" si="9"/>
        <v>-0.20000000000000284</v>
      </c>
      <c r="G49" s="85"/>
      <c r="H49" s="82">
        <v>0.2</v>
      </c>
      <c r="I49" s="83"/>
      <c r="J49" s="84">
        <f t="shared" si="10"/>
        <v>0.40000000000000285</v>
      </c>
      <c r="K49" s="85"/>
      <c r="L49" s="82">
        <v>1.5</v>
      </c>
      <c r="M49" s="83"/>
      <c r="N49" s="86" t="str">
        <f t="shared" si="12"/>
        <v>Pass</v>
      </c>
      <c r="O49" s="87" t="str">
        <f t="shared" si="11"/>
        <v>Pass</v>
      </c>
      <c r="P49" s="74" t="s">
        <v>97</v>
      </c>
      <c r="Q49" s="75"/>
      <c r="R49" s="57" t="s">
        <v>130</v>
      </c>
    </row>
    <row r="50" spans="1:18" ht="25.35" customHeight="1" x14ac:dyDescent="0.25">
      <c r="A50" s="53"/>
      <c r="B50" s="78">
        <v>114</v>
      </c>
      <c r="C50" s="79"/>
      <c r="D50" s="78">
        <v>113.8</v>
      </c>
      <c r="E50" s="79"/>
      <c r="F50" s="78">
        <f t="shared" si="9"/>
        <v>-0.20000000000000284</v>
      </c>
      <c r="G50" s="79"/>
      <c r="H50" s="78">
        <v>0.2</v>
      </c>
      <c r="I50" s="79"/>
      <c r="J50" s="78">
        <f t="shared" si="10"/>
        <v>0.40000000000000285</v>
      </c>
      <c r="K50" s="79"/>
      <c r="L50" s="78">
        <v>1.5</v>
      </c>
      <c r="M50" s="79"/>
      <c r="N50" s="80" t="str">
        <f t="shared" si="12"/>
        <v>Pass</v>
      </c>
      <c r="O50" s="81" t="str">
        <f t="shared" si="11"/>
        <v>Pass</v>
      </c>
      <c r="P50" s="76"/>
      <c r="Q50" s="77"/>
      <c r="R50" s="65"/>
    </row>
    <row r="51" spans="1:18" ht="25.35" customHeight="1" x14ac:dyDescent="0.25">
      <c r="A51" s="60">
        <v>44134</v>
      </c>
      <c r="B51" s="82">
        <v>94</v>
      </c>
      <c r="C51" s="83"/>
      <c r="D51" s="82">
        <v>93.9</v>
      </c>
      <c r="E51" s="83"/>
      <c r="F51" s="84">
        <f t="shared" si="9"/>
        <v>-9.9999999999994316E-2</v>
      </c>
      <c r="G51" s="85"/>
      <c r="H51" s="82">
        <v>0.2</v>
      </c>
      <c r="I51" s="83"/>
      <c r="J51" s="84">
        <f t="shared" si="10"/>
        <v>0.29999999999999433</v>
      </c>
      <c r="K51" s="85"/>
      <c r="L51" s="82">
        <v>1.5</v>
      </c>
      <c r="M51" s="83"/>
      <c r="N51" s="86" t="str">
        <f t="shared" si="12"/>
        <v>Pass</v>
      </c>
      <c r="O51" s="87" t="str">
        <f t="shared" si="11"/>
        <v>Pass</v>
      </c>
      <c r="P51" s="74" t="s">
        <v>99</v>
      </c>
      <c r="Q51" s="75"/>
      <c r="R51" s="57" t="s">
        <v>130</v>
      </c>
    </row>
    <row r="52" spans="1:18" ht="25.35" customHeight="1" x14ac:dyDescent="0.25">
      <c r="A52" s="53"/>
      <c r="B52" s="78">
        <v>114</v>
      </c>
      <c r="C52" s="79"/>
      <c r="D52" s="78">
        <v>113.9</v>
      </c>
      <c r="E52" s="79"/>
      <c r="F52" s="78">
        <f t="shared" si="9"/>
        <v>-9.9999999999994316E-2</v>
      </c>
      <c r="G52" s="79"/>
      <c r="H52" s="78">
        <v>0.2</v>
      </c>
      <c r="I52" s="79"/>
      <c r="J52" s="78">
        <f t="shared" si="10"/>
        <v>0.29999999999999433</v>
      </c>
      <c r="K52" s="79"/>
      <c r="L52" s="78">
        <v>1.5</v>
      </c>
      <c r="M52" s="79"/>
      <c r="N52" s="80" t="str">
        <f t="shared" si="12"/>
        <v>Pass</v>
      </c>
      <c r="O52" s="81" t="str">
        <f t="shared" si="11"/>
        <v>Pass</v>
      </c>
      <c r="P52" s="76"/>
      <c r="Q52" s="77"/>
      <c r="R52" s="65"/>
    </row>
    <row r="53" spans="1:18" ht="25.35" customHeight="1" x14ac:dyDescent="0.25">
      <c r="A53" s="60">
        <v>44183</v>
      </c>
      <c r="B53" s="82">
        <v>94</v>
      </c>
      <c r="C53" s="83"/>
      <c r="D53" s="82">
        <v>94</v>
      </c>
      <c r="E53" s="83"/>
      <c r="F53" s="84">
        <f t="shared" si="9"/>
        <v>0</v>
      </c>
      <c r="G53" s="85"/>
      <c r="H53" s="82">
        <v>0.2</v>
      </c>
      <c r="I53" s="83"/>
      <c r="J53" s="84">
        <f t="shared" si="10"/>
        <v>0.2</v>
      </c>
      <c r="K53" s="85"/>
      <c r="L53" s="82">
        <v>1.5</v>
      </c>
      <c r="M53" s="83"/>
      <c r="N53" s="86" t="str">
        <f t="shared" si="12"/>
        <v>Pass</v>
      </c>
      <c r="O53" s="87" t="str">
        <f t="shared" si="11"/>
        <v>Pass</v>
      </c>
      <c r="P53" s="74" t="s">
        <v>100</v>
      </c>
      <c r="Q53" s="75"/>
      <c r="R53" s="57" t="s">
        <v>130</v>
      </c>
    </row>
    <row r="54" spans="1:18" ht="25.35" customHeight="1" x14ac:dyDescent="0.25">
      <c r="A54" s="53"/>
      <c r="B54" s="78">
        <v>114</v>
      </c>
      <c r="C54" s="79"/>
      <c r="D54" s="78">
        <v>114</v>
      </c>
      <c r="E54" s="79"/>
      <c r="F54" s="78">
        <f t="shared" si="9"/>
        <v>0</v>
      </c>
      <c r="G54" s="79"/>
      <c r="H54" s="78">
        <v>0.2</v>
      </c>
      <c r="I54" s="79"/>
      <c r="J54" s="78">
        <f t="shared" si="10"/>
        <v>0.2</v>
      </c>
      <c r="K54" s="79"/>
      <c r="L54" s="78">
        <v>1.5</v>
      </c>
      <c r="M54" s="79"/>
      <c r="N54" s="80" t="str">
        <f t="shared" si="12"/>
        <v>Pass</v>
      </c>
      <c r="O54" s="81" t="str">
        <f t="shared" si="11"/>
        <v>Pass</v>
      </c>
      <c r="P54" s="76"/>
      <c r="Q54" s="77"/>
      <c r="R54" s="65"/>
    </row>
    <row r="55" spans="1:18" ht="25.35" customHeight="1" x14ac:dyDescent="0.25">
      <c r="A55" s="60">
        <v>44214</v>
      </c>
      <c r="B55" s="82">
        <v>94</v>
      </c>
      <c r="C55" s="83"/>
      <c r="D55" s="82">
        <v>94.2</v>
      </c>
      <c r="E55" s="83"/>
      <c r="F55" s="82">
        <f t="shared" si="9"/>
        <v>0.20000000000000284</v>
      </c>
      <c r="G55" s="83"/>
      <c r="H55" s="82">
        <v>0.2</v>
      </c>
      <c r="I55" s="83"/>
      <c r="J55" s="82">
        <f t="shared" si="10"/>
        <v>0.40000000000000285</v>
      </c>
      <c r="K55" s="83"/>
      <c r="L55" s="82">
        <v>1.5</v>
      </c>
      <c r="M55" s="83"/>
      <c r="N55" s="94" t="str">
        <f t="shared" si="12"/>
        <v>Pass</v>
      </c>
      <c r="O55" s="95" t="str">
        <f t="shared" si="11"/>
        <v>Pass</v>
      </c>
      <c r="P55" s="74" t="s">
        <v>153</v>
      </c>
      <c r="Q55" s="75"/>
      <c r="R55" s="57" t="s">
        <v>130</v>
      </c>
    </row>
    <row r="56" spans="1:18" ht="25.35" customHeight="1" x14ac:dyDescent="0.25">
      <c r="A56" s="53"/>
      <c r="B56" s="78">
        <v>114</v>
      </c>
      <c r="C56" s="79"/>
      <c r="D56" s="78">
        <v>114.2</v>
      </c>
      <c r="E56" s="79"/>
      <c r="F56" s="78">
        <f t="shared" si="9"/>
        <v>0.20000000000000284</v>
      </c>
      <c r="G56" s="79"/>
      <c r="H56" s="78">
        <v>0.2</v>
      </c>
      <c r="I56" s="79"/>
      <c r="J56" s="78">
        <f t="shared" si="10"/>
        <v>0.40000000000000285</v>
      </c>
      <c r="K56" s="79"/>
      <c r="L56" s="78">
        <v>1.5</v>
      </c>
      <c r="M56" s="79"/>
      <c r="N56" s="96" t="str">
        <f t="shared" si="12"/>
        <v>Pass</v>
      </c>
      <c r="O56" s="97" t="str">
        <f t="shared" si="11"/>
        <v>Pass</v>
      </c>
      <c r="P56" s="76"/>
      <c r="Q56" s="77"/>
      <c r="R56" s="65"/>
    </row>
    <row r="57" spans="1:18" ht="25.35" customHeight="1" x14ac:dyDescent="0.25">
      <c r="A57" s="60">
        <v>44265</v>
      </c>
      <c r="B57" s="82">
        <v>94</v>
      </c>
      <c r="C57" s="83"/>
      <c r="D57" s="82">
        <v>93.9</v>
      </c>
      <c r="E57" s="83"/>
      <c r="F57" s="82">
        <f t="shared" si="9"/>
        <v>-9.9999999999994316E-2</v>
      </c>
      <c r="G57" s="83"/>
      <c r="H57" s="82">
        <v>0.2</v>
      </c>
      <c r="I57" s="83"/>
      <c r="J57" s="82">
        <f t="shared" si="10"/>
        <v>0.29999999999999433</v>
      </c>
      <c r="K57" s="83"/>
      <c r="L57" s="82">
        <v>1.5</v>
      </c>
      <c r="M57" s="83"/>
      <c r="N57" s="82" t="str">
        <f t="shared" si="12"/>
        <v>Pass</v>
      </c>
      <c r="O57" s="83" t="str">
        <f t="shared" si="11"/>
        <v>Pass</v>
      </c>
      <c r="P57" s="74" t="s">
        <v>154</v>
      </c>
      <c r="Q57" s="75"/>
      <c r="R57" s="57" t="s">
        <v>130</v>
      </c>
    </row>
    <row r="58" spans="1:18" ht="25.35" customHeight="1" x14ac:dyDescent="0.25">
      <c r="A58" s="53"/>
      <c r="B58" s="78">
        <v>114</v>
      </c>
      <c r="C58" s="79"/>
      <c r="D58" s="78">
        <v>114</v>
      </c>
      <c r="E58" s="79"/>
      <c r="F58" s="78">
        <f t="shared" si="9"/>
        <v>0</v>
      </c>
      <c r="G58" s="79"/>
      <c r="H58" s="78">
        <v>0.2</v>
      </c>
      <c r="I58" s="79"/>
      <c r="J58" s="78">
        <f t="shared" si="10"/>
        <v>0.2</v>
      </c>
      <c r="K58" s="79"/>
      <c r="L58" s="78">
        <v>1.5</v>
      </c>
      <c r="M58" s="79"/>
      <c r="N58" s="78" t="str">
        <f t="shared" si="12"/>
        <v>Pass</v>
      </c>
      <c r="O58" s="79" t="str">
        <f t="shared" si="11"/>
        <v>Pass</v>
      </c>
      <c r="P58" s="76"/>
      <c r="Q58" s="77"/>
      <c r="R58" s="65"/>
    </row>
    <row r="59" spans="1:18" ht="25.35" customHeight="1" x14ac:dyDescent="0.25">
      <c r="A59" s="60">
        <v>44301</v>
      </c>
      <c r="B59" s="82">
        <v>94</v>
      </c>
      <c r="C59" s="83"/>
      <c r="D59" s="82">
        <v>93.8</v>
      </c>
      <c r="E59" s="83"/>
      <c r="F59" s="82">
        <f t="shared" si="9"/>
        <v>-0.20000000000000284</v>
      </c>
      <c r="G59" s="83"/>
      <c r="H59" s="82">
        <v>0.2</v>
      </c>
      <c r="I59" s="83"/>
      <c r="J59" s="82">
        <f t="shared" si="10"/>
        <v>0.40000000000000285</v>
      </c>
      <c r="K59" s="83"/>
      <c r="L59" s="82">
        <v>1.5</v>
      </c>
      <c r="M59" s="83"/>
      <c r="N59" s="82" t="str">
        <f t="shared" si="12"/>
        <v>Pass</v>
      </c>
      <c r="O59" s="83" t="str">
        <f t="shared" si="11"/>
        <v>Pass</v>
      </c>
      <c r="P59" s="74" t="s">
        <v>155</v>
      </c>
      <c r="Q59" s="75"/>
      <c r="R59" s="57" t="s">
        <v>130</v>
      </c>
    </row>
    <row r="60" spans="1:18" ht="25.35" customHeight="1" x14ac:dyDescent="0.25">
      <c r="A60" s="53"/>
      <c r="B60" s="78">
        <v>114</v>
      </c>
      <c r="C60" s="79"/>
      <c r="D60" s="78">
        <v>113.8</v>
      </c>
      <c r="E60" s="79"/>
      <c r="F60" s="78">
        <f t="shared" si="9"/>
        <v>-0.20000000000000284</v>
      </c>
      <c r="G60" s="79"/>
      <c r="H60" s="78">
        <v>0.2</v>
      </c>
      <c r="I60" s="79"/>
      <c r="J60" s="78">
        <f t="shared" si="10"/>
        <v>0.40000000000000285</v>
      </c>
      <c r="K60" s="79"/>
      <c r="L60" s="78">
        <v>1.5</v>
      </c>
      <c r="M60" s="79"/>
      <c r="N60" s="78" t="str">
        <f t="shared" si="12"/>
        <v>Pass</v>
      </c>
      <c r="O60" s="79" t="str">
        <f t="shared" si="11"/>
        <v>Pass</v>
      </c>
      <c r="P60" s="76"/>
      <c r="Q60" s="77"/>
      <c r="R60" s="65"/>
    </row>
    <row r="61" spans="1:18" ht="25.35" customHeight="1" x14ac:dyDescent="0.25">
      <c r="A61" s="60">
        <v>44329</v>
      </c>
      <c r="B61" s="82">
        <v>94</v>
      </c>
      <c r="C61" s="83"/>
      <c r="D61" s="82">
        <v>94.2</v>
      </c>
      <c r="E61" s="83"/>
      <c r="F61" s="82">
        <f t="shared" si="9"/>
        <v>0.20000000000000284</v>
      </c>
      <c r="G61" s="83"/>
      <c r="H61" s="82">
        <v>0.2</v>
      </c>
      <c r="I61" s="83"/>
      <c r="J61" s="82">
        <f t="shared" si="10"/>
        <v>0.40000000000000285</v>
      </c>
      <c r="K61" s="83"/>
      <c r="L61" s="82">
        <v>1.5</v>
      </c>
      <c r="M61" s="83"/>
      <c r="N61" s="82" t="str">
        <f t="shared" si="12"/>
        <v>Pass</v>
      </c>
      <c r="O61" s="83" t="str">
        <f t="shared" si="11"/>
        <v>Pass</v>
      </c>
      <c r="P61" s="74" t="s">
        <v>157</v>
      </c>
      <c r="Q61" s="75"/>
      <c r="R61" s="57" t="s">
        <v>130</v>
      </c>
    </row>
    <row r="62" spans="1:18" ht="25.35" customHeight="1" x14ac:dyDescent="0.25">
      <c r="A62" s="53"/>
      <c r="B62" s="78">
        <v>114</v>
      </c>
      <c r="C62" s="79"/>
      <c r="D62" s="78">
        <v>114.2</v>
      </c>
      <c r="E62" s="79"/>
      <c r="F62" s="78">
        <f t="shared" si="9"/>
        <v>0.20000000000000284</v>
      </c>
      <c r="G62" s="79"/>
      <c r="H62" s="78">
        <v>0.2</v>
      </c>
      <c r="I62" s="79"/>
      <c r="J62" s="78">
        <f t="shared" si="10"/>
        <v>0.40000000000000285</v>
      </c>
      <c r="K62" s="79"/>
      <c r="L62" s="78">
        <v>1.5</v>
      </c>
      <c r="M62" s="79"/>
      <c r="N62" s="78" t="str">
        <f t="shared" si="12"/>
        <v>Pass</v>
      </c>
      <c r="O62" s="79" t="str">
        <f t="shared" si="11"/>
        <v>Pass</v>
      </c>
      <c r="P62" s="76"/>
      <c r="Q62" s="77"/>
      <c r="R62" s="65"/>
    </row>
    <row r="63" spans="1:18" ht="25.35" customHeight="1" x14ac:dyDescent="0.25">
      <c r="A63" s="60">
        <v>44362</v>
      </c>
      <c r="B63" s="82">
        <v>94</v>
      </c>
      <c r="C63" s="83"/>
      <c r="D63" s="82">
        <v>94.1</v>
      </c>
      <c r="E63" s="83"/>
      <c r="F63" s="84">
        <f t="shared" si="9"/>
        <v>9.9999999999994316E-2</v>
      </c>
      <c r="G63" s="85"/>
      <c r="H63" s="82">
        <v>0.2</v>
      </c>
      <c r="I63" s="83"/>
      <c r="J63" s="84">
        <f t="shared" si="10"/>
        <v>0.29999999999999433</v>
      </c>
      <c r="K63" s="85"/>
      <c r="L63" s="82">
        <v>1.5</v>
      </c>
      <c r="M63" s="83"/>
      <c r="N63" s="86" t="str">
        <f t="shared" si="12"/>
        <v>Pass</v>
      </c>
      <c r="O63" s="87" t="str">
        <f t="shared" si="11"/>
        <v>Pass</v>
      </c>
      <c r="P63" s="74" t="s">
        <v>158</v>
      </c>
      <c r="Q63" s="75"/>
      <c r="R63" s="57" t="s">
        <v>130</v>
      </c>
    </row>
    <row r="64" spans="1:18" ht="25.35" customHeight="1" x14ac:dyDescent="0.25">
      <c r="A64" s="53"/>
      <c r="B64" s="78">
        <v>114</v>
      </c>
      <c r="C64" s="79"/>
      <c r="D64" s="78">
        <v>114.1</v>
      </c>
      <c r="E64" s="79"/>
      <c r="F64" s="78">
        <f t="shared" si="9"/>
        <v>9.9999999999994316E-2</v>
      </c>
      <c r="G64" s="79"/>
      <c r="H64" s="78">
        <v>0.2</v>
      </c>
      <c r="I64" s="79"/>
      <c r="J64" s="78">
        <f t="shared" si="10"/>
        <v>0.29999999999999433</v>
      </c>
      <c r="K64" s="79"/>
      <c r="L64" s="78">
        <v>1.5</v>
      </c>
      <c r="M64" s="79"/>
      <c r="N64" s="80" t="str">
        <f t="shared" si="12"/>
        <v>Pass</v>
      </c>
      <c r="O64" s="81" t="str">
        <f t="shared" si="11"/>
        <v>Pass</v>
      </c>
      <c r="P64" s="76"/>
      <c r="Q64" s="77"/>
      <c r="R64" s="65"/>
    </row>
    <row r="65" spans="1:18" ht="25.35" customHeight="1" x14ac:dyDescent="0.25">
      <c r="A65" s="60">
        <v>44399</v>
      </c>
      <c r="B65" s="82">
        <v>94</v>
      </c>
      <c r="C65" s="83"/>
      <c r="D65" s="82">
        <v>94.2</v>
      </c>
      <c r="E65" s="83"/>
      <c r="F65" s="82">
        <f t="shared" ref="F65:F88" si="13">D65-B65</f>
        <v>0.20000000000000284</v>
      </c>
      <c r="G65" s="83"/>
      <c r="H65" s="82">
        <v>0.2</v>
      </c>
      <c r="I65" s="83"/>
      <c r="J65" s="82">
        <f t="shared" ref="J65:J88" si="14">ABS(H65)+ABS(F65)</f>
        <v>0.40000000000000285</v>
      </c>
      <c r="K65" s="83"/>
      <c r="L65" s="82">
        <v>1.5</v>
      </c>
      <c r="M65" s="83"/>
      <c r="N65" s="82" t="str">
        <f t="shared" si="12"/>
        <v>Pass</v>
      </c>
      <c r="O65" s="83" t="str">
        <f t="shared" ref="O65:O88" si="15">IF(M65&lt;N65,"Pass","False")</f>
        <v>Pass</v>
      </c>
      <c r="P65" s="74" t="s">
        <v>160</v>
      </c>
      <c r="Q65" s="75"/>
      <c r="R65" s="57" t="s">
        <v>130</v>
      </c>
    </row>
    <row r="66" spans="1:18" ht="25.35" customHeight="1" x14ac:dyDescent="0.25">
      <c r="A66" s="53"/>
      <c r="B66" s="78">
        <v>114</v>
      </c>
      <c r="C66" s="79"/>
      <c r="D66" s="78">
        <v>114.2</v>
      </c>
      <c r="E66" s="79"/>
      <c r="F66" s="78">
        <f t="shared" si="13"/>
        <v>0.20000000000000284</v>
      </c>
      <c r="G66" s="79"/>
      <c r="H66" s="78">
        <v>0.2</v>
      </c>
      <c r="I66" s="79"/>
      <c r="J66" s="78">
        <f t="shared" si="14"/>
        <v>0.40000000000000285</v>
      </c>
      <c r="K66" s="79"/>
      <c r="L66" s="78">
        <v>1.5</v>
      </c>
      <c r="M66" s="79"/>
      <c r="N66" s="78" t="str">
        <f t="shared" si="12"/>
        <v>Pass</v>
      </c>
      <c r="O66" s="79" t="str">
        <f t="shared" si="15"/>
        <v>Pass</v>
      </c>
      <c r="P66" s="76"/>
      <c r="Q66" s="77"/>
      <c r="R66" s="65"/>
    </row>
    <row r="67" spans="1:18" ht="25.35" customHeight="1" x14ac:dyDescent="0.25">
      <c r="A67" s="60">
        <v>44434</v>
      </c>
      <c r="B67" s="82">
        <v>94</v>
      </c>
      <c r="C67" s="83"/>
      <c r="D67" s="82">
        <v>94</v>
      </c>
      <c r="E67" s="83"/>
      <c r="F67" s="84">
        <f t="shared" si="13"/>
        <v>0</v>
      </c>
      <c r="G67" s="85"/>
      <c r="H67" s="82">
        <v>0.2</v>
      </c>
      <c r="I67" s="83"/>
      <c r="J67" s="84">
        <f t="shared" si="14"/>
        <v>0.2</v>
      </c>
      <c r="K67" s="85"/>
      <c r="L67" s="82">
        <v>1.5</v>
      </c>
      <c r="M67" s="83"/>
      <c r="N67" s="86" t="str">
        <f t="shared" si="12"/>
        <v>Pass</v>
      </c>
      <c r="O67" s="87" t="str">
        <f t="shared" si="15"/>
        <v>Pass</v>
      </c>
      <c r="P67" s="74" t="s">
        <v>161</v>
      </c>
      <c r="Q67" s="75"/>
      <c r="R67" s="57" t="s">
        <v>130</v>
      </c>
    </row>
    <row r="68" spans="1:18" ht="25.35" customHeight="1" x14ac:dyDescent="0.25">
      <c r="A68" s="53"/>
      <c r="B68" s="78">
        <v>114</v>
      </c>
      <c r="C68" s="79"/>
      <c r="D68" s="78">
        <v>114</v>
      </c>
      <c r="E68" s="79"/>
      <c r="F68" s="78">
        <f t="shared" si="13"/>
        <v>0</v>
      </c>
      <c r="G68" s="79"/>
      <c r="H68" s="78">
        <v>0.2</v>
      </c>
      <c r="I68" s="79"/>
      <c r="J68" s="78">
        <f t="shared" si="14"/>
        <v>0.2</v>
      </c>
      <c r="K68" s="79"/>
      <c r="L68" s="78">
        <v>1.5</v>
      </c>
      <c r="M68" s="79"/>
      <c r="N68" s="80" t="str">
        <f t="shared" si="12"/>
        <v>Pass</v>
      </c>
      <c r="O68" s="81" t="str">
        <f t="shared" si="15"/>
        <v>Pass</v>
      </c>
      <c r="P68" s="76"/>
      <c r="Q68" s="77"/>
      <c r="R68" s="65"/>
    </row>
    <row r="69" spans="1:18" ht="25.35" customHeight="1" x14ac:dyDescent="0.25">
      <c r="A69" s="60">
        <v>44463</v>
      </c>
      <c r="B69" s="82">
        <v>94</v>
      </c>
      <c r="C69" s="83"/>
      <c r="D69" s="82">
        <v>93.9</v>
      </c>
      <c r="E69" s="83"/>
      <c r="F69" s="82">
        <f t="shared" si="13"/>
        <v>-9.9999999999994316E-2</v>
      </c>
      <c r="G69" s="83"/>
      <c r="H69" s="82">
        <v>0.2</v>
      </c>
      <c r="I69" s="83"/>
      <c r="J69" s="82">
        <f t="shared" si="14"/>
        <v>0.29999999999999433</v>
      </c>
      <c r="K69" s="83"/>
      <c r="L69" s="82">
        <v>1.5</v>
      </c>
      <c r="M69" s="83"/>
      <c r="N69" s="82" t="str">
        <f t="shared" si="12"/>
        <v>Pass</v>
      </c>
      <c r="O69" s="83" t="str">
        <f t="shared" si="15"/>
        <v>Pass</v>
      </c>
      <c r="P69" s="74" t="s">
        <v>162</v>
      </c>
      <c r="Q69" s="75"/>
      <c r="R69" s="57" t="s">
        <v>130</v>
      </c>
    </row>
    <row r="70" spans="1:18" ht="25.35" customHeight="1" x14ac:dyDescent="0.25">
      <c r="A70" s="53"/>
      <c r="B70" s="78">
        <v>114</v>
      </c>
      <c r="C70" s="79"/>
      <c r="D70" s="78">
        <v>113.9</v>
      </c>
      <c r="E70" s="79"/>
      <c r="F70" s="78">
        <f t="shared" si="13"/>
        <v>-9.9999999999994316E-2</v>
      </c>
      <c r="G70" s="79"/>
      <c r="H70" s="78">
        <v>0.2</v>
      </c>
      <c r="I70" s="79"/>
      <c r="J70" s="78">
        <f t="shared" si="14"/>
        <v>0.29999999999999433</v>
      </c>
      <c r="K70" s="79"/>
      <c r="L70" s="78">
        <v>1.5</v>
      </c>
      <c r="M70" s="79"/>
      <c r="N70" s="78" t="str">
        <f t="shared" si="12"/>
        <v>Pass</v>
      </c>
      <c r="O70" s="79" t="str">
        <f t="shared" si="15"/>
        <v>Pass</v>
      </c>
      <c r="P70" s="76"/>
      <c r="Q70" s="77"/>
      <c r="R70" s="65"/>
    </row>
    <row r="71" spans="1:18" ht="25.35" customHeight="1" x14ac:dyDescent="0.25">
      <c r="A71" s="60">
        <v>44487</v>
      </c>
      <c r="B71" s="82">
        <v>94</v>
      </c>
      <c r="C71" s="83"/>
      <c r="D71" s="82">
        <v>94</v>
      </c>
      <c r="E71" s="83"/>
      <c r="F71" s="84">
        <f t="shared" si="13"/>
        <v>0</v>
      </c>
      <c r="G71" s="85"/>
      <c r="H71" s="82">
        <v>0.2</v>
      </c>
      <c r="I71" s="83"/>
      <c r="J71" s="84">
        <f t="shared" si="14"/>
        <v>0.2</v>
      </c>
      <c r="K71" s="85"/>
      <c r="L71" s="82">
        <v>1.5</v>
      </c>
      <c r="M71" s="83"/>
      <c r="N71" s="86" t="str">
        <f t="shared" si="12"/>
        <v>Pass</v>
      </c>
      <c r="O71" s="87" t="str">
        <f t="shared" si="15"/>
        <v>Pass</v>
      </c>
      <c r="P71" s="74" t="s">
        <v>163</v>
      </c>
      <c r="Q71" s="75"/>
      <c r="R71" s="57" t="s">
        <v>130</v>
      </c>
    </row>
    <row r="72" spans="1:18" ht="25.35" customHeight="1" x14ac:dyDescent="0.25">
      <c r="A72" s="53"/>
      <c r="B72" s="78">
        <v>114</v>
      </c>
      <c r="C72" s="79"/>
      <c r="D72" s="78">
        <v>114</v>
      </c>
      <c r="E72" s="79"/>
      <c r="F72" s="78">
        <f t="shared" si="13"/>
        <v>0</v>
      </c>
      <c r="G72" s="79"/>
      <c r="H72" s="78">
        <v>0.2</v>
      </c>
      <c r="I72" s="79"/>
      <c r="J72" s="78">
        <f t="shared" si="14"/>
        <v>0.2</v>
      </c>
      <c r="K72" s="79"/>
      <c r="L72" s="78">
        <v>1.5</v>
      </c>
      <c r="M72" s="79"/>
      <c r="N72" s="80" t="str">
        <f t="shared" si="12"/>
        <v>Pass</v>
      </c>
      <c r="O72" s="81" t="str">
        <f t="shared" si="15"/>
        <v>Pass</v>
      </c>
      <c r="P72" s="76"/>
      <c r="Q72" s="77"/>
      <c r="R72" s="65"/>
    </row>
    <row r="73" spans="1:18" ht="25.35" customHeight="1" x14ac:dyDescent="0.25">
      <c r="A73" s="60">
        <v>44523</v>
      </c>
      <c r="B73" s="82">
        <v>94</v>
      </c>
      <c r="C73" s="83"/>
      <c r="D73" s="82">
        <v>94.2</v>
      </c>
      <c r="E73" s="83"/>
      <c r="F73" s="82">
        <f t="shared" si="13"/>
        <v>0.20000000000000284</v>
      </c>
      <c r="G73" s="83"/>
      <c r="H73" s="82">
        <v>0.2</v>
      </c>
      <c r="I73" s="83"/>
      <c r="J73" s="82">
        <f t="shared" si="14"/>
        <v>0.40000000000000285</v>
      </c>
      <c r="K73" s="83"/>
      <c r="L73" s="82">
        <v>1.5</v>
      </c>
      <c r="M73" s="83"/>
      <c r="N73" s="82" t="str">
        <f t="shared" ref="N73:N104" si="16">IF(J73&lt;=L73,"Pass","Fail")</f>
        <v>Pass</v>
      </c>
      <c r="O73" s="83" t="str">
        <f t="shared" si="15"/>
        <v>Pass</v>
      </c>
      <c r="P73" s="74" t="s">
        <v>164</v>
      </c>
      <c r="Q73" s="75"/>
      <c r="R73" s="57" t="s">
        <v>130</v>
      </c>
    </row>
    <row r="74" spans="1:18" ht="25.35" customHeight="1" x14ac:dyDescent="0.25">
      <c r="A74" s="53"/>
      <c r="B74" s="78">
        <v>114</v>
      </c>
      <c r="C74" s="79"/>
      <c r="D74" s="78">
        <v>114.2</v>
      </c>
      <c r="E74" s="79"/>
      <c r="F74" s="78">
        <f t="shared" si="13"/>
        <v>0.20000000000000284</v>
      </c>
      <c r="G74" s="79"/>
      <c r="H74" s="78">
        <v>0.2</v>
      </c>
      <c r="I74" s="79"/>
      <c r="J74" s="78">
        <f t="shared" si="14"/>
        <v>0.40000000000000285</v>
      </c>
      <c r="K74" s="79"/>
      <c r="L74" s="78">
        <v>1.5</v>
      </c>
      <c r="M74" s="79"/>
      <c r="N74" s="78" t="str">
        <f t="shared" si="16"/>
        <v>Pass</v>
      </c>
      <c r="O74" s="79" t="str">
        <f t="shared" si="15"/>
        <v>Pass</v>
      </c>
      <c r="P74" s="76"/>
      <c r="Q74" s="77"/>
      <c r="R74" s="65"/>
    </row>
    <row r="75" spans="1:18" ht="25.35" customHeight="1" x14ac:dyDescent="0.25">
      <c r="A75" s="60">
        <v>44552</v>
      </c>
      <c r="B75" s="82">
        <v>94</v>
      </c>
      <c r="C75" s="83"/>
      <c r="D75" s="82">
        <v>94.2</v>
      </c>
      <c r="E75" s="83"/>
      <c r="F75" s="84">
        <f t="shared" si="13"/>
        <v>0.20000000000000284</v>
      </c>
      <c r="G75" s="85"/>
      <c r="H75" s="82">
        <v>0.2</v>
      </c>
      <c r="I75" s="83"/>
      <c r="J75" s="84">
        <f t="shared" si="14"/>
        <v>0.40000000000000285</v>
      </c>
      <c r="K75" s="85"/>
      <c r="L75" s="82">
        <v>1.5</v>
      </c>
      <c r="M75" s="83"/>
      <c r="N75" s="86" t="str">
        <f t="shared" si="16"/>
        <v>Pass</v>
      </c>
      <c r="O75" s="87" t="str">
        <f t="shared" si="15"/>
        <v>Pass</v>
      </c>
      <c r="P75" s="74" t="s">
        <v>167</v>
      </c>
      <c r="Q75" s="75"/>
      <c r="R75" s="57" t="s">
        <v>130</v>
      </c>
    </row>
    <row r="76" spans="1:18" ht="25.35" customHeight="1" x14ac:dyDescent="0.25">
      <c r="A76" s="53"/>
      <c r="B76" s="78">
        <v>114</v>
      </c>
      <c r="C76" s="79"/>
      <c r="D76" s="78">
        <v>114.2</v>
      </c>
      <c r="E76" s="79"/>
      <c r="F76" s="78">
        <f t="shared" si="13"/>
        <v>0.20000000000000284</v>
      </c>
      <c r="G76" s="79"/>
      <c r="H76" s="78">
        <v>0.2</v>
      </c>
      <c r="I76" s="79"/>
      <c r="J76" s="78">
        <f t="shared" si="14"/>
        <v>0.40000000000000285</v>
      </c>
      <c r="K76" s="79"/>
      <c r="L76" s="78">
        <v>1.5</v>
      </c>
      <c r="M76" s="79"/>
      <c r="N76" s="80" t="str">
        <f t="shared" si="16"/>
        <v>Pass</v>
      </c>
      <c r="O76" s="81" t="str">
        <f t="shared" si="15"/>
        <v>Pass</v>
      </c>
      <c r="P76" s="76"/>
      <c r="Q76" s="77"/>
      <c r="R76" s="65"/>
    </row>
    <row r="77" spans="1:18" ht="25.35" customHeight="1" x14ac:dyDescent="0.25">
      <c r="A77" s="60">
        <v>44583</v>
      </c>
      <c r="B77" s="82">
        <v>94</v>
      </c>
      <c r="C77" s="83"/>
      <c r="D77" s="82">
        <v>93.9</v>
      </c>
      <c r="E77" s="83"/>
      <c r="F77" s="82">
        <f t="shared" si="13"/>
        <v>-9.9999999999994316E-2</v>
      </c>
      <c r="G77" s="83"/>
      <c r="H77" s="82">
        <v>0.2</v>
      </c>
      <c r="I77" s="83"/>
      <c r="J77" s="82">
        <f t="shared" si="14"/>
        <v>0.29999999999999433</v>
      </c>
      <c r="K77" s="83"/>
      <c r="L77" s="82">
        <v>1.5</v>
      </c>
      <c r="M77" s="83"/>
      <c r="N77" s="82" t="str">
        <f t="shared" si="16"/>
        <v>Pass</v>
      </c>
      <c r="O77" s="83" t="str">
        <f t="shared" si="15"/>
        <v>Pass</v>
      </c>
      <c r="P77" s="74" t="s">
        <v>170</v>
      </c>
      <c r="Q77" s="75"/>
      <c r="R77" s="57" t="s">
        <v>130</v>
      </c>
    </row>
    <row r="78" spans="1:18" ht="25.35" customHeight="1" x14ac:dyDescent="0.25">
      <c r="A78" s="53"/>
      <c r="B78" s="78">
        <v>114</v>
      </c>
      <c r="C78" s="79"/>
      <c r="D78" s="78">
        <v>113.9</v>
      </c>
      <c r="E78" s="79"/>
      <c r="F78" s="78">
        <f t="shared" si="13"/>
        <v>-9.9999999999994316E-2</v>
      </c>
      <c r="G78" s="79"/>
      <c r="H78" s="78">
        <v>0.2</v>
      </c>
      <c r="I78" s="79"/>
      <c r="J78" s="78">
        <f t="shared" si="14"/>
        <v>0.29999999999999433</v>
      </c>
      <c r="K78" s="79"/>
      <c r="L78" s="78">
        <v>1.5</v>
      </c>
      <c r="M78" s="79"/>
      <c r="N78" s="78" t="str">
        <f t="shared" si="16"/>
        <v>Pass</v>
      </c>
      <c r="O78" s="79" t="str">
        <f t="shared" si="15"/>
        <v>Pass</v>
      </c>
      <c r="P78" s="76"/>
      <c r="Q78" s="77"/>
      <c r="R78" s="65"/>
    </row>
    <row r="79" spans="1:18" ht="25.35" customHeight="1" x14ac:dyDescent="0.25">
      <c r="A79" s="60">
        <v>44608</v>
      </c>
      <c r="B79" s="82">
        <v>94</v>
      </c>
      <c r="C79" s="83"/>
      <c r="D79" s="82">
        <v>94.2</v>
      </c>
      <c r="E79" s="83"/>
      <c r="F79" s="84">
        <f t="shared" si="13"/>
        <v>0.20000000000000284</v>
      </c>
      <c r="G79" s="85"/>
      <c r="H79" s="82">
        <v>0.2</v>
      </c>
      <c r="I79" s="83"/>
      <c r="J79" s="84">
        <f t="shared" si="14"/>
        <v>0.40000000000000285</v>
      </c>
      <c r="K79" s="85"/>
      <c r="L79" s="82">
        <v>1.5</v>
      </c>
      <c r="M79" s="83"/>
      <c r="N79" s="86" t="str">
        <f t="shared" si="16"/>
        <v>Pass</v>
      </c>
      <c r="O79" s="87" t="str">
        <f t="shared" si="15"/>
        <v>Pass</v>
      </c>
      <c r="P79" s="74" t="s">
        <v>177</v>
      </c>
      <c r="Q79" s="75"/>
      <c r="R79" s="57" t="s">
        <v>130</v>
      </c>
    </row>
    <row r="80" spans="1:18" ht="25.35" customHeight="1" x14ac:dyDescent="0.25">
      <c r="A80" s="53"/>
      <c r="B80" s="78">
        <v>114</v>
      </c>
      <c r="C80" s="79"/>
      <c r="D80" s="78">
        <v>114.2</v>
      </c>
      <c r="E80" s="79"/>
      <c r="F80" s="78">
        <f t="shared" si="13"/>
        <v>0.20000000000000284</v>
      </c>
      <c r="G80" s="79"/>
      <c r="H80" s="78">
        <v>0.2</v>
      </c>
      <c r="I80" s="79"/>
      <c r="J80" s="78">
        <f t="shared" si="14"/>
        <v>0.40000000000000285</v>
      </c>
      <c r="K80" s="79"/>
      <c r="L80" s="78">
        <v>1.5</v>
      </c>
      <c r="M80" s="79"/>
      <c r="N80" s="80" t="str">
        <f t="shared" si="16"/>
        <v>Pass</v>
      </c>
      <c r="O80" s="81" t="str">
        <f t="shared" si="15"/>
        <v>Pass</v>
      </c>
      <c r="P80" s="76"/>
      <c r="Q80" s="77"/>
      <c r="R80" s="65"/>
    </row>
    <row r="81" spans="1:18" ht="25.35" customHeight="1" x14ac:dyDescent="0.25">
      <c r="A81" s="60">
        <v>44635</v>
      </c>
      <c r="B81" s="82">
        <v>94</v>
      </c>
      <c r="C81" s="83"/>
      <c r="D81" s="82">
        <v>94</v>
      </c>
      <c r="E81" s="83"/>
      <c r="F81" s="82">
        <f t="shared" si="13"/>
        <v>0</v>
      </c>
      <c r="G81" s="83"/>
      <c r="H81" s="82">
        <v>0.2</v>
      </c>
      <c r="I81" s="83"/>
      <c r="J81" s="82">
        <f t="shared" si="14"/>
        <v>0.2</v>
      </c>
      <c r="K81" s="83"/>
      <c r="L81" s="82">
        <v>1.5</v>
      </c>
      <c r="M81" s="83"/>
      <c r="N81" s="82" t="str">
        <f t="shared" si="16"/>
        <v>Pass</v>
      </c>
      <c r="O81" s="83" t="str">
        <f t="shared" si="15"/>
        <v>Pass</v>
      </c>
      <c r="P81" s="74" t="s">
        <v>182</v>
      </c>
      <c r="Q81" s="75"/>
      <c r="R81" s="57" t="s">
        <v>130</v>
      </c>
    </row>
    <row r="82" spans="1:18" ht="25.35" customHeight="1" x14ac:dyDescent="0.25">
      <c r="A82" s="53"/>
      <c r="B82" s="78">
        <v>114</v>
      </c>
      <c r="C82" s="79"/>
      <c r="D82" s="78">
        <v>114</v>
      </c>
      <c r="E82" s="79"/>
      <c r="F82" s="78">
        <f t="shared" si="13"/>
        <v>0</v>
      </c>
      <c r="G82" s="79"/>
      <c r="H82" s="78">
        <v>0.2</v>
      </c>
      <c r="I82" s="79"/>
      <c r="J82" s="78">
        <f t="shared" si="14"/>
        <v>0.2</v>
      </c>
      <c r="K82" s="79"/>
      <c r="L82" s="78">
        <v>1.5</v>
      </c>
      <c r="M82" s="79"/>
      <c r="N82" s="78" t="str">
        <f t="shared" si="16"/>
        <v>Pass</v>
      </c>
      <c r="O82" s="79" t="str">
        <f t="shared" si="15"/>
        <v>Pass</v>
      </c>
      <c r="P82" s="76"/>
      <c r="Q82" s="77"/>
      <c r="R82" s="65"/>
    </row>
    <row r="83" spans="1:18" ht="25.35" customHeight="1" x14ac:dyDescent="0.25">
      <c r="A83" s="60">
        <v>44673</v>
      </c>
      <c r="B83" s="82">
        <v>94</v>
      </c>
      <c r="C83" s="83"/>
      <c r="D83" s="82">
        <v>93.9</v>
      </c>
      <c r="E83" s="83"/>
      <c r="F83" s="84">
        <f t="shared" si="13"/>
        <v>-9.9999999999994316E-2</v>
      </c>
      <c r="G83" s="85"/>
      <c r="H83" s="82">
        <v>0.2</v>
      </c>
      <c r="I83" s="83"/>
      <c r="J83" s="84">
        <f t="shared" si="14"/>
        <v>0.29999999999999433</v>
      </c>
      <c r="K83" s="85"/>
      <c r="L83" s="82">
        <v>1.5</v>
      </c>
      <c r="M83" s="83"/>
      <c r="N83" s="86" t="str">
        <f t="shared" si="16"/>
        <v>Pass</v>
      </c>
      <c r="O83" s="87" t="str">
        <f t="shared" si="15"/>
        <v>Pass</v>
      </c>
      <c r="P83" s="74" t="s">
        <v>187</v>
      </c>
      <c r="Q83" s="75"/>
      <c r="R83" s="57" t="s">
        <v>130</v>
      </c>
    </row>
    <row r="84" spans="1:18" ht="25.35" customHeight="1" x14ac:dyDescent="0.25">
      <c r="A84" s="53"/>
      <c r="B84" s="78">
        <v>114</v>
      </c>
      <c r="C84" s="79"/>
      <c r="D84" s="78">
        <v>113.9</v>
      </c>
      <c r="E84" s="79"/>
      <c r="F84" s="78">
        <f t="shared" si="13"/>
        <v>-9.9999999999994316E-2</v>
      </c>
      <c r="G84" s="79"/>
      <c r="H84" s="78">
        <v>0.2</v>
      </c>
      <c r="I84" s="79"/>
      <c r="J84" s="78">
        <f t="shared" si="14"/>
        <v>0.29999999999999433</v>
      </c>
      <c r="K84" s="79"/>
      <c r="L84" s="78">
        <v>1.5</v>
      </c>
      <c r="M84" s="79"/>
      <c r="N84" s="80" t="str">
        <f t="shared" si="16"/>
        <v>Pass</v>
      </c>
      <c r="O84" s="81" t="str">
        <f t="shared" si="15"/>
        <v>Pass</v>
      </c>
      <c r="P84" s="76"/>
      <c r="Q84" s="77"/>
      <c r="R84" s="65"/>
    </row>
    <row r="85" spans="1:18" ht="25.35" customHeight="1" x14ac:dyDescent="0.25">
      <c r="A85" s="60">
        <v>44704</v>
      </c>
      <c r="B85" s="82">
        <v>94</v>
      </c>
      <c r="C85" s="83"/>
      <c r="D85" s="82">
        <v>93.9</v>
      </c>
      <c r="E85" s="83"/>
      <c r="F85" s="82">
        <f t="shared" si="13"/>
        <v>-9.9999999999994316E-2</v>
      </c>
      <c r="G85" s="83"/>
      <c r="H85" s="82">
        <v>0.2</v>
      </c>
      <c r="I85" s="83"/>
      <c r="J85" s="82">
        <f t="shared" si="14"/>
        <v>0.29999999999999433</v>
      </c>
      <c r="K85" s="83"/>
      <c r="L85" s="82">
        <v>1.5</v>
      </c>
      <c r="M85" s="83"/>
      <c r="N85" s="82" t="str">
        <f t="shared" si="16"/>
        <v>Pass</v>
      </c>
      <c r="O85" s="83" t="str">
        <f t="shared" si="15"/>
        <v>Pass</v>
      </c>
      <c r="P85" s="74" t="s">
        <v>192</v>
      </c>
      <c r="Q85" s="75"/>
      <c r="R85" s="57" t="s">
        <v>130</v>
      </c>
    </row>
    <row r="86" spans="1:18" ht="25.35" customHeight="1" x14ac:dyDescent="0.25">
      <c r="A86" s="53"/>
      <c r="B86" s="78">
        <v>114</v>
      </c>
      <c r="C86" s="79"/>
      <c r="D86" s="78">
        <v>113.9</v>
      </c>
      <c r="E86" s="79"/>
      <c r="F86" s="78">
        <f t="shared" si="13"/>
        <v>-9.9999999999994316E-2</v>
      </c>
      <c r="G86" s="79"/>
      <c r="H86" s="78">
        <v>0.2</v>
      </c>
      <c r="I86" s="79"/>
      <c r="J86" s="78">
        <f t="shared" si="14"/>
        <v>0.29999999999999433</v>
      </c>
      <c r="K86" s="79"/>
      <c r="L86" s="78">
        <v>1.5</v>
      </c>
      <c r="M86" s="79"/>
      <c r="N86" s="78" t="str">
        <f t="shared" si="16"/>
        <v>Pass</v>
      </c>
      <c r="O86" s="79" t="str">
        <f t="shared" si="15"/>
        <v>Pass</v>
      </c>
      <c r="P86" s="76"/>
      <c r="Q86" s="77"/>
      <c r="R86" s="65"/>
    </row>
    <row r="87" spans="1:18" ht="25.35" customHeight="1" x14ac:dyDescent="0.25">
      <c r="A87" s="60">
        <v>44740</v>
      </c>
      <c r="B87" s="82">
        <v>94</v>
      </c>
      <c r="C87" s="83"/>
      <c r="D87" s="82">
        <v>93.8</v>
      </c>
      <c r="E87" s="83"/>
      <c r="F87" s="84">
        <f t="shared" si="13"/>
        <v>-0.20000000000000284</v>
      </c>
      <c r="G87" s="85"/>
      <c r="H87" s="82">
        <v>0.2</v>
      </c>
      <c r="I87" s="83"/>
      <c r="J87" s="84">
        <f t="shared" si="14"/>
        <v>0.40000000000000285</v>
      </c>
      <c r="K87" s="85"/>
      <c r="L87" s="82">
        <v>1.5</v>
      </c>
      <c r="M87" s="83"/>
      <c r="N87" s="86" t="str">
        <f t="shared" si="16"/>
        <v>Pass</v>
      </c>
      <c r="O87" s="87" t="str">
        <f t="shared" si="15"/>
        <v>Pass</v>
      </c>
      <c r="P87" s="74" t="s">
        <v>197</v>
      </c>
      <c r="Q87" s="75"/>
      <c r="R87" s="57" t="s">
        <v>130</v>
      </c>
    </row>
    <row r="88" spans="1:18" ht="25.35" customHeight="1" x14ac:dyDescent="0.25">
      <c r="A88" s="53"/>
      <c r="B88" s="78">
        <v>114</v>
      </c>
      <c r="C88" s="79"/>
      <c r="D88" s="78">
        <v>113.8</v>
      </c>
      <c r="E88" s="79"/>
      <c r="F88" s="78">
        <f t="shared" si="13"/>
        <v>-0.20000000000000284</v>
      </c>
      <c r="G88" s="79"/>
      <c r="H88" s="78">
        <v>0.2</v>
      </c>
      <c r="I88" s="79"/>
      <c r="J88" s="78">
        <f t="shared" si="14"/>
        <v>0.40000000000000285</v>
      </c>
      <c r="K88" s="79"/>
      <c r="L88" s="78">
        <v>1.5</v>
      </c>
      <c r="M88" s="79"/>
      <c r="N88" s="80" t="str">
        <f t="shared" si="16"/>
        <v>Pass</v>
      </c>
      <c r="O88" s="81" t="str">
        <f t="shared" si="15"/>
        <v>Pass</v>
      </c>
      <c r="P88" s="76"/>
      <c r="Q88" s="77"/>
      <c r="R88" s="65"/>
    </row>
    <row r="89" spans="1:18" ht="25.35" customHeight="1" x14ac:dyDescent="0.25">
      <c r="A89" s="60">
        <v>44767</v>
      </c>
      <c r="B89" s="82">
        <v>94</v>
      </c>
      <c r="C89" s="83"/>
      <c r="D89" s="82">
        <v>94</v>
      </c>
      <c r="E89" s="83"/>
      <c r="F89" s="82">
        <f t="shared" ref="F89:F112" si="17">D89-B89</f>
        <v>0</v>
      </c>
      <c r="G89" s="83"/>
      <c r="H89" s="82">
        <v>0.2</v>
      </c>
      <c r="I89" s="83"/>
      <c r="J89" s="82">
        <f t="shared" ref="J89:J112" si="18">ABS(H89)+ABS(F89)</f>
        <v>0.2</v>
      </c>
      <c r="K89" s="83"/>
      <c r="L89" s="82">
        <v>1.5</v>
      </c>
      <c r="M89" s="83"/>
      <c r="N89" s="82" t="str">
        <f t="shared" si="16"/>
        <v>Pass</v>
      </c>
      <c r="O89" s="83" t="str">
        <f t="shared" ref="O89:O112" si="19">IF(M89&lt;N89,"Pass","False")</f>
        <v>Pass</v>
      </c>
      <c r="P89" s="74" t="s">
        <v>201</v>
      </c>
      <c r="Q89" s="75"/>
      <c r="R89" s="57" t="s">
        <v>130</v>
      </c>
    </row>
    <row r="90" spans="1:18" ht="25.35" customHeight="1" x14ac:dyDescent="0.25">
      <c r="A90" s="53"/>
      <c r="B90" s="78">
        <v>114</v>
      </c>
      <c r="C90" s="79"/>
      <c r="D90" s="78">
        <v>114</v>
      </c>
      <c r="E90" s="79"/>
      <c r="F90" s="78">
        <f t="shared" si="17"/>
        <v>0</v>
      </c>
      <c r="G90" s="79"/>
      <c r="H90" s="78">
        <v>0.2</v>
      </c>
      <c r="I90" s="79"/>
      <c r="J90" s="78">
        <f t="shared" si="18"/>
        <v>0.2</v>
      </c>
      <c r="K90" s="79"/>
      <c r="L90" s="78">
        <v>1.5</v>
      </c>
      <c r="M90" s="79"/>
      <c r="N90" s="78" t="str">
        <f t="shared" si="16"/>
        <v>Pass</v>
      </c>
      <c r="O90" s="79" t="str">
        <f t="shared" si="19"/>
        <v>Pass</v>
      </c>
      <c r="P90" s="76"/>
      <c r="Q90" s="77"/>
      <c r="R90" s="65"/>
    </row>
    <row r="91" spans="1:18" ht="25.35" customHeight="1" x14ac:dyDescent="0.25">
      <c r="A91" s="60">
        <v>44793</v>
      </c>
      <c r="B91" s="82">
        <v>94</v>
      </c>
      <c r="C91" s="83"/>
      <c r="D91" s="82">
        <v>94.3</v>
      </c>
      <c r="E91" s="83"/>
      <c r="F91" s="84">
        <f t="shared" si="17"/>
        <v>0.29999999999999716</v>
      </c>
      <c r="G91" s="85"/>
      <c r="H91" s="82">
        <v>0.2</v>
      </c>
      <c r="I91" s="83"/>
      <c r="J91" s="84">
        <f t="shared" si="18"/>
        <v>0.49999999999999717</v>
      </c>
      <c r="K91" s="85"/>
      <c r="L91" s="82">
        <v>1.5</v>
      </c>
      <c r="M91" s="83"/>
      <c r="N91" s="86" t="str">
        <f t="shared" si="16"/>
        <v>Pass</v>
      </c>
      <c r="O91" s="87" t="str">
        <f t="shared" si="19"/>
        <v>Pass</v>
      </c>
      <c r="P91" s="74" t="s">
        <v>210</v>
      </c>
      <c r="Q91" s="75"/>
      <c r="R91" s="57" t="s">
        <v>130</v>
      </c>
    </row>
    <row r="92" spans="1:18" ht="25.35" customHeight="1" x14ac:dyDescent="0.25">
      <c r="A92" s="53"/>
      <c r="B92" s="78">
        <v>114</v>
      </c>
      <c r="C92" s="79"/>
      <c r="D92" s="78">
        <v>114.3</v>
      </c>
      <c r="E92" s="79"/>
      <c r="F92" s="78">
        <f t="shared" si="17"/>
        <v>0.29999999999999716</v>
      </c>
      <c r="G92" s="79"/>
      <c r="H92" s="78">
        <v>0.2</v>
      </c>
      <c r="I92" s="79"/>
      <c r="J92" s="78">
        <f t="shared" si="18"/>
        <v>0.49999999999999717</v>
      </c>
      <c r="K92" s="79"/>
      <c r="L92" s="78">
        <v>1.5</v>
      </c>
      <c r="M92" s="79"/>
      <c r="N92" s="80" t="str">
        <f t="shared" si="16"/>
        <v>Pass</v>
      </c>
      <c r="O92" s="81" t="str">
        <f t="shared" si="19"/>
        <v>Pass</v>
      </c>
      <c r="P92" s="76"/>
      <c r="Q92" s="77"/>
      <c r="R92" s="65"/>
    </row>
    <row r="93" spans="1:18" ht="25.35" customHeight="1" x14ac:dyDescent="0.25">
      <c r="A93" s="60">
        <v>44823</v>
      </c>
      <c r="B93" s="82">
        <v>94</v>
      </c>
      <c r="C93" s="83"/>
      <c r="D93" s="82">
        <v>93.7</v>
      </c>
      <c r="E93" s="83"/>
      <c r="F93" s="82">
        <f t="shared" si="17"/>
        <v>-0.29999999999999716</v>
      </c>
      <c r="G93" s="83"/>
      <c r="H93" s="82">
        <v>0.2</v>
      </c>
      <c r="I93" s="83"/>
      <c r="J93" s="82">
        <f t="shared" si="18"/>
        <v>0.49999999999999717</v>
      </c>
      <c r="K93" s="83"/>
      <c r="L93" s="82">
        <v>1.5</v>
      </c>
      <c r="M93" s="83"/>
      <c r="N93" s="82" t="str">
        <f t="shared" si="16"/>
        <v>Pass</v>
      </c>
      <c r="O93" s="83" t="str">
        <f t="shared" si="19"/>
        <v>Pass</v>
      </c>
      <c r="P93" s="74" t="s">
        <v>216</v>
      </c>
      <c r="Q93" s="75"/>
      <c r="R93" s="57" t="s">
        <v>130</v>
      </c>
    </row>
    <row r="94" spans="1:18" ht="25.35" customHeight="1" x14ac:dyDescent="0.25">
      <c r="A94" s="53"/>
      <c r="B94" s="78">
        <v>114</v>
      </c>
      <c r="C94" s="79"/>
      <c r="D94" s="78">
        <v>113.7</v>
      </c>
      <c r="E94" s="79"/>
      <c r="F94" s="78">
        <f t="shared" si="17"/>
        <v>-0.29999999999999716</v>
      </c>
      <c r="G94" s="79"/>
      <c r="H94" s="78">
        <v>0.2</v>
      </c>
      <c r="I94" s="79"/>
      <c r="J94" s="78">
        <f t="shared" si="18"/>
        <v>0.49999999999999717</v>
      </c>
      <c r="K94" s="79"/>
      <c r="L94" s="78">
        <v>1.5</v>
      </c>
      <c r="M94" s="79"/>
      <c r="N94" s="78" t="str">
        <f t="shared" si="16"/>
        <v>Pass</v>
      </c>
      <c r="O94" s="79" t="str">
        <f t="shared" si="19"/>
        <v>Pass</v>
      </c>
      <c r="P94" s="76"/>
      <c r="Q94" s="77"/>
      <c r="R94" s="65"/>
    </row>
    <row r="95" spans="1:18" ht="25.35" customHeight="1" x14ac:dyDescent="0.25">
      <c r="A95" s="60">
        <v>44851</v>
      </c>
      <c r="B95" s="82">
        <v>94</v>
      </c>
      <c r="C95" s="83"/>
      <c r="D95" s="82">
        <v>94.1</v>
      </c>
      <c r="E95" s="83"/>
      <c r="F95" s="84">
        <f t="shared" si="17"/>
        <v>9.9999999999994316E-2</v>
      </c>
      <c r="G95" s="85"/>
      <c r="H95" s="82">
        <v>0.2</v>
      </c>
      <c r="I95" s="83"/>
      <c r="J95" s="84">
        <f t="shared" si="18"/>
        <v>0.29999999999999433</v>
      </c>
      <c r="K95" s="85"/>
      <c r="L95" s="82">
        <v>1.5</v>
      </c>
      <c r="M95" s="83"/>
      <c r="N95" s="86" t="str">
        <f t="shared" si="16"/>
        <v>Pass</v>
      </c>
      <c r="O95" s="87" t="str">
        <f t="shared" si="19"/>
        <v>Pass</v>
      </c>
      <c r="P95" s="74" t="s">
        <v>226</v>
      </c>
      <c r="Q95" s="75"/>
      <c r="R95" s="57" t="s">
        <v>130</v>
      </c>
    </row>
    <row r="96" spans="1:18" ht="25.35" customHeight="1" x14ac:dyDescent="0.25">
      <c r="A96" s="53"/>
      <c r="B96" s="78">
        <v>114</v>
      </c>
      <c r="C96" s="79"/>
      <c r="D96" s="78">
        <v>114.1</v>
      </c>
      <c r="E96" s="79"/>
      <c r="F96" s="78">
        <f t="shared" si="17"/>
        <v>9.9999999999994316E-2</v>
      </c>
      <c r="G96" s="79"/>
      <c r="H96" s="78">
        <v>0.2</v>
      </c>
      <c r="I96" s="79"/>
      <c r="J96" s="78">
        <f t="shared" si="18"/>
        <v>0.29999999999999433</v>
      </c>
      <c r="K96" s="79"/>
      <c r="L96" s="78">
        <v>1.5</v>
      </c>
      <c r="M96" s="79"/>
      <c r="N96" s="80" t="str">
        <f t="shared" si="16"/>
        <v>Pass</v>
      </c>
      <c r="O96" s="81" t="str">
        <f t="shared" si="19"/>
        <v>Pass</v>
      </c>
      <c r="P96" s="76"/>
      <c r="Q96" s="77"/>
      <c r="R96" s="65"/>
    </row>
    <row r="97" spans="1:18" ht="25.35" customHeight="1" x14ac:dyDescent="0.25">
      <c r="A97" s="60">
        <v>44881</v>
      </c>
      <c r="B97" s="82">
        <v>94</v>
      </c>
      <c r="C97" s="83"/>
      <c r="D97" s="82">
        <v>94.1</v>
      </c>
      <c r="E97" s="83"/>
      <c r="F97" s="82">
        <f t="shared" si="17"/>
        <v>9.9999999999994316E-2</v>
      </c>
      <c r="G97" s="83"/>
      <c r="H97" s="82">
        <v>0.2</v>
      </c>
      <c r="I97" s="83"/>
      <c r="J97" s="82">
        <f t="shared" si="18"/>
        <v>0.29999999999999433</v>
      </c>
      <c r="K97" s="83"/>
      <c r="L97" s="82">
        <v>1.5</v>
      </c>
      <c r="M97" s="83"/>
      <c r="N97" s="82" t="str">
        <f t="shared" si="16"/>
        <v>Pass</v>
      </c>
      <c r="O97" s="83" t="str">
        <f t="shared" si="19"/>
        <v>Pass</v>
      </c>
      <c r="P97" s="74" t="s">
        <v>234</v>
      </c>
      <c r="Q97" s="75"/>
      <c r="R97" s="57" t="s">
        <v>130</v>
      </c>
    </row>
    <row r="98" spans="1:18" ht="25.35" customHeight="1" x14ac:dyDescent="0.25">
      <c r="A98" s="53"/>
      <c r="B98" s="78">
        <v>114</v>
      </c>
      <c r="C98" s="79"/>
      <c r="D98" s="78">
        <v>114.1</v>
      </c>
      <c r="E98" s="79"/>
      <c r="F98" s="78">
        <f t="shared" si="17"/>
        <v>9.9999999999994316E-2</v>
      </c>
      <c r="G98" s="79"/>
      <c r="H98" s="78">
        <v>0.2</v>
      </c>
      <c r="I98" s="79"/>
      <c r="J98" s="78">
        <f t="shared" si="18"/>
        <v>0.29999999999999433</v>
      </c>
      <c r="K98" s="79"/>
      <c r="L98" s="78">
        <v>1.5</v>
      </c>
      <c r="M98" s="79"/>
      <c r="N98" s="78" t="str">
        <f t="shared" si="16"/>
        <v>Pass</v>
      </c>
      <c r="O98" s="79" t="str">
        <f t="shared" si="19"/>
        <v>Pass</v>
      </c>
      <c r="P98" s="76"/>
      <c r="Q98" s="77"/>
      <c r="R98" s="65"/>
    </row>
    <row r="99" spans="1:18" ht="25.35" customHeight="1" x14ac:dyDescent="0.25">
      <c r="A99" s="60">
        <v>44911</v>
      </c>
      <c r="B99" s="82">
        <v>94</v>
      </c>
      <c r="C99" s="83"/>
      <c r="D99" s="82">
        <v>94.3</v>
      </c>
      <c r="E99" s="83"/>
      <c r="F99" s="84">
        <f t="shared" si="17"/>
        <v>0.29999999999999716</v>
      </c>
      <c r="G99" s="85"/>
      <c r="H99" s="82">
        <v>0.2</v>
      </c>
      <c r="I99" s="83"/>
      <c r="J99" s="84">
        <f t="shared" si="18"/>
        <v>0.49999999999999717</v>
      </c>
      <c r="K99" s="85"/>
      <c r="L99" s="82">
        <v>1.5</v>
      </c>
      <c r="M99" s="83"/>
      <c r="N99" s="86" t="str">
        <f t="shared" si="16"/>
        <v>Pass</v>
      </c>
      <c r="O99" s="87" t="str">
        <f t="shared" si="19"/>
        <v>Pass</v>
      </c>
      <c r="P99" s="74" t="s">
        <v>240</v>
      </c>
      <c r="Q99" s="75"/>
      <c r="R99" s="57" t="s">
        <v>130</v>
      </c>
    </row>
    <row r="100" spans="1:18" ht="25.35" customHeight="1" x14ac:dyDescent="0.25">
      <c r="A100" s="53"/>
      <c r="B100" s="78">
        <v>114</v>
      </c>
      <c r="C100" s="79"/>
      <c r="D100" s="78">
        <v>114.3</v>
      </c>
      <c r="E100" s="79"/>
      <c r="F100" s="78">
        <f t="shared" si="17"/>
        <v>0.29999999999999716</v>
      </c>
      <c r="G100" s="79"/>
      <c r="H100" s="78">
        <v>0.2</v>
      </c>
      <c r="I100" s="79"/>
      <c r="J100" s="78">
        <f t="shared" si="18"/>
        <v>0.49999999999999717</v>
      </c>
      <c r="K100" s="79"/>
      <c r="L100" s="78">
        <v>1.5</v>
      </c>
      <c r="M100" s="79"/>
      <c r="N100" s="80" t="str">
        <f t="shared" si="16"/>
        <v>Pass</v>
      </c>
      <c r="O100" s="81" t="str">
        <f t="shared" si="19"/>
        <v>Pass</v>
      </c>
      <c r="P100" s="76"/>
      <c r="Q100" s="77"/>
      <c r="R100" s="65"/>
    </row>
    <row r="101" spans="1:18" ht="25.35" customHeight="1" x14ac:dyDescent="0.25">
      <c r="A101" s="60"/>
      <c r="B101" s="82">
        <v>94</v>
      </c>
      <c r="C101" s="83"/>
      <c r="D101" s="82"/>
      <c r="E101" s="83"/>
      <c r="F101" s="82">
        <f t="shared" si="17"/>
        <v>-94</v>
      </c>
      <c r="G101" s="83"/>
      <c r="H101" s="82">
        <v>0.2</v>
      </c>
      <c r="I101" s="83"/>
      <c r="J101" s="82">
        <f t="shared" si="18"/>
        <v>94.2</v>
      </c>
      <c r="K101" s="83"/>
      <c r="L101" s="82">
        <v>1.5</v>
      </c>
      <c r="M101" s="83"/>
      <c r="N101" s="82" t="str">
        <f t="shared" si="16"/>
        <v>Fail</v>
      </c>
      <c r="O101" s="83" t="str">
        <f t="shared" si="19"/>
        <v>Pass</v>
      </c>
      <c r="P101" s="74"/>
      <c r="Q101" s="75"/>
      <c r="R101" s="57" t="s">
        <v>130</v>
      </c>
    </row>
    <row r="102" spans="1:18" ht="25.35" customHeight="1" x14ac:dyDescent="0.25">
      <c r="A102" s="53"/>
      <c r="B102" s="78">
        <v>114</v>
      </c>
      <c r="C102" s="79"/>
      <c r="D102" s="78"/>
      <c r="E102" s="79"/>
      <c r="F102" s="78">
        <f t="shared" si="17"/>
        <v>-114</v>
      </c>
      <c r="G102" s="79"/>
      <c r="H102" s="78">
        <v>0.2</v>
      </c>
      <c r="I102" s="79"/>
      <c r="J102" s="78">
        <f t="shared" si="18"/>
        <v>114.2</v>
      </c>
      <c r="K102" s="79"/>
      <c r="L102" s="78">
        <v>1.5</v>
      </c>
      <c r="M102" s="79"/>
      <c r="N102" s="78" t="str">
        <f t="shared" si="16"/>
        <v>Fail</v>
      </c>
      <c r="O102" s="79" t="str">
        <f t="shared" si="19"/>
        <v>Pass</v>
      </c>
      <c r="P102" s="76"/>
      <c r="Q102" s="77"/>
      <c r="R102" s="65"/>
    </row>
    <row r="103" spans="1:18" ht="25.35" customHeight="1" x14ac:dyDescent="0.25">
      <c r="A103" s="60"/>
      <c r="B103" s="82">
        <v>94</v>
      </c>
      <c r="C103" s="83"/>
      <c r="D103" s="82"/>
      <c r="E103" s="83"/>
      <c r="F103" s="84">
        <f t="shared" si="17"/>
        <v>-94</v>
      </c>
      <c r="G103" s="85"/>
      <c r="H103" s="82">
        <v>0.2</v>
      </c>
      <c r="I103" s="83"/>
      <c r="J103" s="84">
        <f t="shared" si="18"/>
        <v>94.2</v>
      </c>
      <c r="K103" s="85"/>
      <c r="L103" s="82">
        <v>1.5</v>
      </c>
      <c r="M103" s="83"/>
      <c r="N103" s="86" t="str">
        <f t="shared" si="16"/>
        <v>Fail</v>
      </c>
      <c r="O103" s="87" t="str">
        <f t="shared" si="19"/>
        <v>Pass</v>
      </c>
      <c r="P103" s="74"/>
      <c r="Q103" s="75"/>
      <c r="R103" s="57" t="s">
        <v>130</v>
      </c>
    </row>
    <row r="104" spans="1:18" ht="25.35" customHeight="1" x14ac:dyDescent="0.25">
      <c r="A104" s="53"/>
      <c r="B104" s="78">
        <v>114</v>
      </c>
      <c r="C104" s="79"/>
      <c r="D104" s="78"/>
      <c r="E104" s="79"/>
      <c r="F104" s="78">
        <f t="shared" si="17"/>
        <v>-114</v>
      </c>
      <c r="G104" s="79"/>
      <c r="H104" s="78">
        <v>0.2</v>
      </c>
      <c r="I104" s="79"/>
      <c r="J104" s="78">
        <f t="shared" si="18"/>
        <v>114.2</v>
      </c>
      <c r="K104" s="79"/>
      <c r="L104" s="78">
        <v>1.5</v>
      </c>
      <c r="M104" s="79"/>
      <c r="N104" s="80" t="str">
        <f t="shared" si="16"/>
        <v>Fail</v>
      </c>
      <c r="O104" s="81" t="str">
        <f t="shared" si="19"/>
        <v>Pass</v>
      </c>
      <c r="P104" s="76"/>
      <c r="Q104" s="77"/>
      <c r="R104" s="65"/>
    </row>
    <row r="105" spans="1:18" ht="25.35" customHeight="1" x14ac:dyDescent="0.25">
      <c r="A105" s="60"/>
      <c r="B105" s="82">
        <v>94</v>
      </c>
      <c r="C105" s="83"/>
      <c r="D105" s="82"/>
      <c r="E105" s="83"/>
      <c r="F105" s="82">
        <f t="shared" si="17"/>
        <v>-94</v>
      </c>
      <c r="G105" s="83"/>
      <c r="H105" s="82">
        <v>0.2</v>
      </c>
      <c r="I105" s="83"/>
      <c r="J105" s="82">
        <f t="shared" si="18"/>
        <v>94.2</v>
      </c>
      <c r="K105" s="83"/>
      <c r="L105" s="82">
        <v>1.5</v>
      </c>
      <c r="M105" s="83"/>
      <c r="N105" s="82" t="str">
        <f t="shared" ref="N105:N112" si="20">IF(J105&lt;=L105,"Pass","Fail")</f>
        <v>Fail</v>
      </c>
      <c r="O105" s="83" t="str">
        <f t="shared" si="19"/>
        <v>Pass</v>
      </c>
      <c r="P105" s="74"/>
      <c r="Q105" s="75"/>
      <c r="R105" s="57" t="s">
        <v>130</v>
      </c>
    </row>
    <row r="106" spans="1:18" ht="25.35" customHeight="1" x14ac:dyDescent="0.25">
      <c r="A106" s="53"/>
      <c r="B106" s="78">
        <v>114</v>
      </c>
      <c r="C106" s="79"/>
      <c r="D106" s="78"/>
      <c r="E106" s="79"/>
      <c r="F106" s="78">
        <f t="shared" si="17"/>
        <v>-114</v>
      </c>
      <c r="G106" s="79"/>
      <c r="H106" s="78">
        <v>0.2</v>
      </c>
      <c r="I106" s="79"/>
      <c r="J106" s="78">
        <f t="shared" si="18"/>
        <v>114.2</v>
      </c>
      <c r="K106" s="79"/>
      <c r="L106" s="78">
        <v>1.5</v>
      </c>
      <c r="M106" s="79"/>
      <c r="N106" s="78" t="str">
        <f t="shared" si="20"/>
        <v>Fail</v>
      </c>
      <c r="O106" s="79" t="str">
        <f t="shared" si="19"/>
        <v>Pass</v>
      </c>
      <c r="P106" s="76"/>
      <c r="Q106" s="77"/>
      <c r="R106" s="65"/>
    </row>
    <row r="107" spans="1:18" ht="25.35" customHeight="1" x14ac:dyDescent="0.25">
      <c r="A107" s="60"/>
      <c r="B107" s="82">
        <v>94</v>
      </c>
      <c r="C107" s="83"/>
      <c r="D107" s="82"/>
      <c r="E107" s="83"/>
      <c r="F107" s="84">
        <f t="shared" si="17"/>
        <v>-94</v>
      </c>
      <c r="G107" s="85"/>
      <c r="H107" s="82">
        <v>0.2</v>
      </c>
      <c r="I107" s="83"/>
      <c r="J107" s="84">
        <f t="shared" si="18"/>
        <v>94.2</v>
      </c>
      <c r="K107" s="85"/>
      <c r="L107" s="82">
        <v>1.5</v>
      </c>
      <c r="M107" s="83"/>
      <c r="N107" s="86" t="str">
        <f t="shared" si="20"/>
        <v>Fail</v>
      </c>
      <c r="O107" s="87" t="str">
        <f t="shared" si="19"/>
        <v>Pass</v>
      </c>
      <c r="P107" s="74"/>
      <c r="Q107" s="75"/>
      <c r="R107" s="57" t="s">
        <v>130</v>
      </c>
    </row>
    <row r="108" spans="1:18" ht="25.35" customHeight="1" x14ac:dyDescent="0.25">
      <c r="A108" s="53"/>
      <c r="B108" s="78">
        <v>114</v>
      </c>
      <c r="C108" s="79"/>
      <c r="D108" s="78"/>
      <c r="E108" s="79"/>
      <c r="F108" s="78">
        <f t="shared" si="17"/>
        <v>-114</v>
      </c>
      <c r="G108" s="79"/>
      <c r="H108" s="78">
        <v>0.2</v>
      </c>
      <c r="I108" s="79"/>
      <c r="J108" s="78">
        <f t="shared" si="18"/>
        <v>114.2</v>
      </c>
      <c r="K108" s="79"/>
      <c r="L108" s="78">
        <v>1.5</v>
      </c>
      <c r="M108" s="79"/>
      <c r="N108" s="80" t="str">
        <f t="shared" si="20"/>
        <v>Fail</v>
      </c>
      <c r="O108" s="81" t="str">
        <f t="shared" si="19"/>
        <v>Pass</v>
      </c>
      <c r="P108" s="76"/>
      <c r="Q108" s="77"/>
      <c r="R108" s="65"/>
    </row>
    <row r="109" spans="1:18" ht="25.35" customHeight="1" x14ac:dyDescent="0.25">
      <c r="A109" s="60"/>
      <c r="B109" s="82">
        <v>94</v>
      </c>
      <c r="C109" s="83"/>
      <c r="D109" s="82"/>
      <c r="E109" s="83"/>
      <c r="F109" s="82">
        <f t="shared" si="17"/>
        <v>-94</v>
      </c>
      <c r="G109" s="83"/>
      <c r="H109" s="82">
        <v>0.2</v>
      </c>
      <c r="I109" s="83"/>
      <c r="J109" s="82">
        <f t="shared" si="18"/>
        <v>94.2</v>
      </c>
      <c r="K109" s="83"/>
      <c r="L109" s="82">
        <v>1.5</v>
      </c>
      <c r="M109" s="83"/>
      <c r="N109" s="82" t="str">
        <f t="shared" si="20"/>
        <v>Fail</v>
      </c>
      <c r="O109" s="83" t="str">
        <f t="shared" si="19"/>
        <v>Pass</v>
      </c>
      <c r="P109" s="74"/>
      <c r="Q109" s="75"/>
      <c r="R109" s="57" t="s">
        <v>130</v>
      </c>
    </row>
    <row r="110" spans="1:18" ht="25.35" customHeight="1" x14ac:dyDescent="0.25">
      <c r="A110" s="53"/>
      <c r="B110" s="78">
        <v>114</v>
      </c>
      <c r="C110" s="79"/>
      <c r="D110" s="78"/>
      <c r="E110" s="79"/>
      <c r="F110" s="78">
        <f t="shared" si="17"/>
        <v>-114</v>
      </c>
      <c r="G110" s="79"/>
      <c r="H110" s="78">
        <v>0.2</v>
      </c>
      <c r="I110" s="79"/>
      <c r="J110" s="78">
        <f t="shared" si="18"/>
        <v>114.2</v>
      </c>
      <c r="K110" s="79"/>
      <c r="L110" s="78">
        <v>1.5</v>
      </c>
      <c r="M110" s="79"/>
      <c r="N110" s="78" t="str">
        <f t="shared" si="20"/>
        <v>Fail</v>
      </c>
      <c r="O110" s="79" t="str">
        <f t="shared" si="19"/>
        <v>Pass</v>
      </c>
      <c r="P110" s="76"/>
      <c r="Q110" s="77"/>
      <c r="R110" s="65"/>
    </row>
    <row r="111" spans="1:18" ht="25.35" customHeight="1" x14ac:dyDescent="0.25">
      <c r="A111" s="60"/>
      <c r="B111" s="82">
        <v>94</v>
      </c>
      <c r="C111" s="83"/>
      <c r="D111" s="82"/>
      <c r="E111" s="83"/>
      <c r="F111" s="84">
        <f t="shared" si="17"/>
        <v>-94</v>
      </c>
      <c r="G111" s="85"/>
      <c r="H111" s="82">
        <v>0.2</v>
      </c>
      <c r="I111" s="83"/>
      <c r="J111" s="84">
        <f t="shared" si="18"/>
        <v>94.2</v>
      </c>
      <c r="K111" s="85"/>
      <c r="L111" s="82">
        <v>1.5</v>
      </c>
      <c r="M111" s="83"/>
      <c r="N111" s="86" t="str">
        <f t="shared" si="20"/>
        <v>Fail</v>
      </c>
      <c r="O111" s="87" t="str">
        <f t="shared" si="19"/>
        <v>Pass</v>
      </c>
      <c r="P111" s="74"/>
      <c r="Q111" s="75"/>
      <c r="R111" s="57" t="s">
        <v>130</v>
      </c>
    </row>
    <row r="112" spans="1:18" ht="25.35" customHeight="1" x14ac:dyDescent="0.25">
      <c r="A112" s="53"/>
      <c r="B112" s="78">
        <v>114</v>
      </c>
      <c r="C112" s="79"/>
      <c r="D112" s="78"/>
      <c r="E112" s="79"/>
      <c r="F112" s="78">
        <f t="shared" si="17"/>
        <v>-114</v>
      </c>
      <c r="G112" s="79"/>
      <c r="H112" s="78">
        <v>0.2</v>
      </c>
      <c r="I112" s="79"/>
      <c r="J112" s="78">
        <f t="shared" si="18"/>
        <v>114.2</v>
      </c>
      <c r="K112" s="79"/>
      <c r="L112" s="78">
        <v>1.5</v>
      </c>
      <c r="M112" s="79"/>
      <c r="N112" s="80" t="str">
        <f t="shared" si="20"/>
        <v>Fail</v>
      </c>
      <c r="O112" s="81" t="str">
        <f t="shared" si="19"/>
        <v>Pass</v>
      </c>
      <c r="P112" s="76"/>
      <c r="Q112" s="77"/>
      <c r="R112" s="65"/>
    </row>
  </sheetData>
  <mergeCells count="895">
    <mergeCell ref="A11:A12"/>
    <mergeCell ref="A13:A14"/>
    <mergeCell ref="P13:Q14"/>
    <mergeCell ref="P11:Q12"/>
    <mergeCell ref="A15:A16"/>
    <mergeCell ref="P15:Q16"/>
    <mergeCell ref="A17:A18"/>
    <mergeCell ref="P17:Q18"/>
    <mergeCell ref="A19:A20"/>
    <mergeCell ref="P19:Q20"/>
    <mergeCell ref="N20:O20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H18:I18"/>
    <mergeCell ref="J18:K18"/>
    <mergeCell ref="P31:Q32"/>
    <mergeCell ref="P33:Q34"/>
    <mergeCell ref="P21:Q22"/>
    <mergeCell ref="A23:A24"/>
    <mergeCell ref="P23:Q24"/>
    <mergeCell ref="A25:A26"/>
    <mergeCell ref="P25:Q26"/>
    <mergeCell ref="A27:A28"/>
    <mergeCell ref="P27:Q28"/>
    <mergeCell ref="N28:O28"/>
    <mergeCell ref="N26:O26"/>
    <mergeCell ref="B27:C27"/>
    <mergeCell ref="D27:E27"/>
    <mergeCell ref="F27:G27"/>
    <mergeCell ref="H27:I27"/>
    <mergeCell ref="J28:K28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L28:M28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30:M30"/>
    <mergeCell ref="L25:M25"/>
    <mergeCell ref="N25:O25"/>
    <mergeCell ref="B24:C24"/>
    <mergeCell ref="D24:E24"/>
    <mergeCell ref="F24:G24"/>
    <mergeCell ref="H24:I24"/>
    <mergeCell ref="J24:K24"/>
    <mergeCell ref="L24:M24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L23:M23"/>
    <mergeCell ref="N23:O23"/>
    <mergeCell ref="B22:C22"/>
    <mergeCell ref="D22:E22"/>
    <mergeCell ref="F22:G22"/>
    <mergeCell ref="H22:I22"/>
    <mergeCell ref="J22:K22"/>
    <mergeCell ref="L22:M22"/>
    <mergeCell ref="N24:O24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L18:M18"/>
    <mergeCell ref="N16:O16"/>
    <mergeCell ref="B17:C17"/>
    <mergeCell ref="D17:E17"/>
    <mergeCell ref="F17:G17"/>
    <mergeCell ref="H17:I17"/>
    <mergeCell ref="J17:K17"/>
    <mergeCell ref="L17:M17"/>
    <mergeCell ref="N17:O17"/>
    <mergeCell ref="B16:C16"/>
    <mergeCell ref="D16:E16"/>
    <mergeCell ref="F16:G16"/>
    <mergeCell ref="H16:I16"/>
    <mergeCell ref="J16:K16"/>
    <mergeCell ref="L16:M16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P9:Q10"/>
    <mergeCell ref="J11:K11"/>
    <mergeCell ref="L11:M11"/>
    <mergeCell ref="N11:O11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L9:M9"/>
    <mergeCell ref="N9:O9"/>
    <mergeCell ref="B10:C10"/>
    <mergeCell ref="D10:E10"/>
    <mergeCell ref="F10:G10"/>
    <mergeCell ref="H10:I10"/>
    <mergeCell ref="J10:K10"/>
    <mergeCell ref="L10:M10"/>
    <mergeCell ref="N10:O10"/>
    <mergeCell ref="J9:K9"/>
    <mergeCell ref="A7:A8"/>
    <mergeCell ref="B7:C8"/>
    <mergeCell ref="D7:E8"/>
    <mergeCell ref="F7:G8"/>
    <mergeCell ref="H7:I8"/>
    <mergeCell ref="J7:K8"/>
    <mergeCell ref="L7:M8"/>
    <mergeCell ref="N7:O8"/>
    <mergeCell ref="A1:R1"/>
    <mergeCell ref="P7:Q8"/>
    <mergeCell ref="R7:R8"/>
    <mergeCell ref="A31:A32"/>
    <mergeCell ref="A33:A34"/>
    <mergeCell ref="J36:K36"/>
    <mergeCell ref="L36:M36"/>
    <mergeCell ref="N36:O36"/>
    <mergeCell ref="A29:A30"/>
    <mergeCell ref="P29:Q30"/>
    <mergeCell ref="B35:C35"/>
    <mergeCell ref="D35:E35"/>
    <mergeCell ref="F35:G35"/>
    <mergeCell ref="H35:I35"/>
    <mergeCell ref="J35:K35"/>
    <mergeCell ref="L35:M35"/>
    <mergeCell ref="N35:O35"/>
    <mergeCell ref="B29:C29"/>
    <mergeCell ref="D29:E29"/>
    <mergeCell ref="F29:G29"/>
    <mergeCell ref="H29:I29"/>
    <mergeCell ref="J29:K29"/>
    <mergeCell ref="L29:M29"/>
    <mergeCell ref="N29:O29"/>
    <mergeCell ref="N34:O34"/>
    <mergeCell ref="J34:K34"/>
    <mergeCell ref="L34:M34"/>
    <mergeCell ref="A35:A36"/>
    <mergeCell ref="P35:Q36"/>
    <mergeCell ref="A9:A10"/>
    <mergeCell ref="B9:C9"/>
    <mergeCell ref="D9:E9"/>
    <mergeCell ref="F9:G9"/>
    <mergeCell ref="H9:I9"/>
    <mergeCell ref="B36:C36"/>
    <mergeCell ref="D36:E36"/>
    <mergeCell ref="F36:G36"/>
    <mergeCell ref="H36:I36"/>
    <mergeCell ref="B11:C11"/>
    <mergeCell ref="D11:E11"/>
    <mergeCell ref="F11:G11"/>
    <mergeCell ref="H11:I11"/>
    <mergeCell ref="B28:C28"/>
    <mergeCell ref="D28:E28"/>
    <mergeCell ref="F28:G28"/>
    <mergeCell ref="H28:I28"/>
    <mergeCell ref="B34:C34"/>
    <mergeCell ref="D34:E34"/>
    <mergeCell ref="F34:G34"/>
    <mergeCell ref="H34:I34"/>
    <mergeCell ref="A21:A22"/>
    <mergeCell ref="A37:A38"/>
    <mergeCell ref="B37:C37"/>
    <mergeCell ref="D37:E37"/>
    <mergeCell ref="F37:G37"/>
    <mergeCell ref="H37:I37"/>
    <mergeCell ref="J37:K37"/>
    <mergeCell ref="B21:C21"/>
    <mergeCell ref="D21:E21"/>
    <mergeCell ref="F21:G21"/>
    <mergeCell ref="H21:I21"/>
    <mergeCell ref="J21:K21"/>
    <mergeCell ref="B23:C23"/>
    <mergeCell ref="D23:E23"/>
    <mergeCell ref="F23:G23"/>
    <mergeCell ref="H23:I23"/>
    <mergeCell ref="J23:K23"/>
    <mergeCell ref="B25:C25"/>
    <mergeCell ref="D25:E25"/>
    <mergeCell ref="F25:G25"/>
    <mergeCell ref="H25:I25"/>
    <mergeCell ref="J25:K25"/>
    <mergeCell ref="L37:M37"/>
    <mergeCell ref="N37:O37"/>
    <mergeCell ref="P37:Q38"/>
    <mergeCell ref="B38:C38"/>
    <mergeCell ref="D38:E38"/>
    <mergeCell ref="F38:G38"/>
    <mergeCell ref="H38:I38"/>
    <mergeCell ref="J38:K38"/>
    <mergeCell ref="L38:M38"/>
    <mergeCell ref="N38:O38"/>
    <mergeCell ref="A39:A40"/>
    <mergeCell ref="B39:C39"/>
    <mergeCell ref="D39:E39"/>
    <mergeCell ref="F39:G39"/>
    <mergeCell ref="H39:I39"/>
    <mergeCell ref="J39:K39"/>
    <mergeCell ref="L39:M39"/>
    <mergeCell ref="N39:O39"/>
    <mergeCell ref="P39:Q40"/>
    <mergeCell ref="B40:C40"/>
    <mergeCell ref="D40:E40"/>
    <mergeCell ref="F40:G40"/>
    <mergeCell ref="H40:I40"/>
    <mergeCell ref="J40:K40"/>
    <mergeCell ref="L40:M40"/>
    <mergeCell ref="N40:O40"/>
    <mergeCell ref="A41:A42"/>
    <mergeCell ref="B41:C41"/>
    <mergeCell ref="D41:E41"/>
    <mergeCell ref="F41:G41"/>
    <mergeCell ref="H41:I41"/>
    <mergeCell ref="J41:K41"/>
    <mergeCell ref="L41:M41"/>
    <mergeCell ref="N41:O41"/>
    <mergeCell ref="P41:Q42"/>
    <mergeCell ref="B42:C42"/>
    <mergeCell ref="D42:E42"/>
    <mergeCell ref="F42:G42"/>
    <mergeCell ref="H42:I42"/>
    <mergeCell ref="J42:K42"/>
    <mergeCell ref="L42:M42"/>
    <mergeCell ref="N42:O42"/>
    <mergeCell ref="A43:A44"/>
    <mergeCell ref="B43:C43"/>
    <mergeCell ref="D43:E43"/>
    <mergeCell ref="F43:G43"/>
    <mergeCell ref="H43:I43"/>
    <mergeCell ref="J43:K43"/>
    <mergeCell ref="L43:M43"/>
    <mergeCell ref="N43:O43"/>
    <mergeCell ref="P43:Q44"/>
    <mergeCell ref="B44:C44"/>
    <mergeCell ref="D44:E44"/>
    <mergeCell ref="F44:G44"/>
    <mergeCell ref="H44:I44"/>
    <mergeCell ref="J44:K44"/>
    <mergeCell ref="L44:M44"/>
    <mergeCell ref="N44:O44"/>
    <mergeCell ref="A45:A46"/>
    <mergeCell ref="B45:C45"/>
    <mergeCell ref="D45:E45"/>
    <mergeCell ref="F45:G45"/>
    <mergeCell ref="H45:I45"/>
    <mergeCell ref="J45:K45"/>
    <mergeCell ref="L45:M45"/>
    <mergeCell ref="N45:O45"/>
    <mergeCell ref="P45:Q46"/>
    <mergeCell ref="B46:C46"/>
    <mergeCell ref="D46:E46"/>
    <mergeCell ref="F46:G46"/>
    <mergeCell ref="H46:I46"/>
    <mergeCell ref="J46:K46"/>
    <mergeCell ref="L46:M46"/>
    <mergeCell ref="N46:O46"/>
    <mergeCell ref="A47:A48"/>
    <mergeCell ref="B47:C47"/>
    <mergeCell ref="D47:E47"/>
    <mergeCell ref="F47:G47"/>
    <mergeCell ref="H47:I47"/>
    <mergeCell ref="J47:K47"/>
    <mergeCell ref="L47:M47"/>
    <mergeCell ref="N47:O47"/>
    <mergeCell ref="P47:Q48"/>
    <mergeCell ref="B48:C48"/>
    <mergeCell ref="D48:E48"/>
    <mergeCell ref="F48:G48"/>
    <mergeCell ref="H48:I48"/>
    <mergeCell ref="J48:K48"/>
    <mergeCell ref="L48:M48"/>
    <mergeCell ref="N48:O48"/>
    <mergeCell ref="A49:A50"/>
    <mergeCell ref="B49:C49"/>
    <mergeCell ref="D49:E49"/>
    <mergeCell ref="F49:G49"/>
    <mergeCell ref="H49:I49"/>
    <mergeCell ref="J49:K49"/>
    <mergeCell ref="L49:M49"/>
    <mergeCell ref="N49:O49"/>
    <mergeCell ref="P49:Q50"/>
    <mergeCell ref="B50:C50"/>
    <mergeCell ref="D50:E50"/>
    <mergeCell ref="F50:G50"/>
    <mergeCell ref="H50:I50"/>
    <mergeCell ref="J50:K50"/>
    <mergeCell ref="L50:M50"/>
    <mergeCell ref="N50:O50"/>
    <mergeCell ref="A51:A52"/>
    <mergeCell ref="B51:C51"/>
    <mergeCell ref="D51:E51"/>
    <mergeCell ref="F51:G51"/>
    <mergeCell ref="H51:I51"/>
    <mergeCell ref="J51:K51"/>
    <mergeCell ref="L51:M51"/>
    <mergeCell ref="N51:O51"/>
    <mergeCell ref="P51:Q52"/>
    <mergeCell ref="B52:C52"/>
    <mergeCell ref="D52:E52"/>
    <mergeCell ref="F52:G52"/>
    <mergeCell ref="H52:I52"/>
    <mergeCell ref="J52:K52"/>
    <mergeCell ref="L52:M52"/>
    <mergeCell ref="N52:O52"/>
    <mergeCell ref="A53:A54"/>
    <mergeCell ref="B53:C53"/>
    <mergeCell ref="D53:E53"/>
    <mergeCell ref="F53:G53"/>
    <mergeCell ref="H53:I53"/>
    <mergeCell ref="J53:K53"/>
    <mergeCell ref="L53:M53"/>
    <mergeCell ref="N53:O53"/>
    <mergeCell ref="P53:Q54"/>
    <mergeCell ref="B54:C54"/>
    <mergeCell ref="D54:E54"/>
    <mergeCell ref="F54:G54"/>
    <mergeCell ref="H54:I54"/>
    <mergeCell ref="J54:K54"/>
    <mergeCell ref="L54:M54"/>
    <mergeCell ref="N54:O54"/>
    <mergeCell ref="A55:A56"/>
    <mergeCell ref="B55:C55"/>
    <mergeCell ref="D55:E55"/>
    <mergeCell ref="F55:G55"/>
    <mergeCell ref="H55:I55"/>
    <mergeCell ref="J55:K55"/>
    <mergeCell ref="L55:M55"/>
    <mergeCell ref="N55:O55"/>
    <mergeCell ref="P55:Q56"/>
    <mergeCell ref="B56:C56"/>
    <mergeCell ref="D56:E56"/>
    <mergeCell ref="F56:G56"/>
    <mergeCell ref="H56:I56"/>
    <mergeCell ref="J56:K56"/>
    <mergeCell ref="L56:M56"/>
    <mergeCell ref="N56:O56"/>
    <mergeCell ref="A57:A58"/>
    <mergeCell ref="B57:C57"/>
    <mergeCell ref="D57:E57"/>
    <mergeCell ref="F57:G57"/>
    <mergeCell ref="H57:I57"/>
    <mergeCell ref="J57:K57"/>
    <mergeCell ref="L57:M57"/>
    <mergeCell ref="N57:O57"/>
    <mergeCell ref="P57:Q58"/>
    <mergeCell ref="B58:C58"/>
    <mergeCell ref="D58:E58"/>
    <mergeCell ref="F58:G58"/>
    <mergeCell ref="H58:I58"/>
    <mergeCell ref="J58:K58"/>
    <mergeCell ref="L58:M58"/>
    <mergeCell ref="N58:O58"/>
    <mergeCell ref="A59:A60"/>
    <mergeCell ref="B59:C59"/>
    <mergeCell ref="D59:E59"/>
    <mergeCell ref="F59:G59"/>
    <mergeCell ref="H59:I59"/>
    <mergeCell ref="J59:K59"/>
    <mergeCell ref="L59:M59"/>
    <mergeCell ref="N59:O59"/>
    <mergeCell ref="P59:Q60"/>
    <mergeCell ref="B60:C60"/>
    <mergeCell ref="D60:E60"/>
    <mergeCell ref="F60:G60"/>
    <mergeCell ref="H60:I60"/>
    <mergeCell ref="J60:K60"/>
    <mergeCell ref="L60:M60"/>
    <mergeCell ref="N60:O60"/>
    <mergeCell ref="A61:A62"/>
    <mergeCell ref="B61:C61"/>
    <mergeCell ref="D61:E61"/>
    <mergeCell ref="F61:G61"/>
    <mergeCell ref="H61:I61"/>
    <mergeCell ref="J61:K61"/>
    <mergeCell ref="L61:M61"/>
    <mergeCell ref="N61:O61"/>
    <mergeCell ref="P61:Q62"/>
    <mergeCell ref="B62:C62"/>
    <mergeCell ref="D62:E62"/>
    <mergeCell ref="F62:G62"/>
    <mergeCell ref="H62:I62"/>
    <mergeCell ref="J62:K62"/>
    <mergeCell ref="L62:M62"/>
    <mergeCell ref="N62:O62"/>
    <mergeCell ref="L63:M63"/>
    <mergeCell ref="N63:O63"/>
    <mergeCell ref="P63:Q64"/>
    <mergeCell ref="B64:C64"/>
    <mergeCell ref="D64:E64"/>
    <mergeCell ref="F64:G64"/>
    <mergeCell ref="H64:I64"/>
    <mergeCell ref="J64:K64"/>
    <mergeCell ref="L64:M64"/>
    <mergeCell ref="N64:O64"/>
    <mergeCell ref="R9:R10"/>
    <mergeCell ref="R11:R12"/>
    <mergeCell ref="R13:R14"/>
    <mergeCell ref="R15:R16"/>
    <mergeCell ref="R17:R18"/>
    <mergeCell ref="R19:R20"/>
    <mergeCell ref="R21:R22"/>
    <mergeCell ref="R23:R24"/>
    <mergeCell ref="R25:R26"/>
    <mergeCell ref="R27:R28"/>
    <mergeCell ref="R29:R30"/>
    <mergeCell ref="R31:R32"/>
    <mergeCell ref="R33:R34"/>
    <mergeCell ref="R35:R36"/>
    <mergeCell ref="R37:R38"/>
    <mergeCell ref="R39:R40"/>
    <mergeCell ref="R41:R42"/>
    <mergeCell ref="R43:R44"/>
    <mergeCell ref="R45:R46"/>
    <mergeCell ref="R47:R48"/>
    <mergeCell ref="R49:R50"/>
    <mergeCell ref="R51:R52"/>
    <mergeCell ref="R53:R54"/>
    <mergeCell ref="R55:R56"/>
    <mergeCell ref="R57:R58"/>
    <mergeCell ref="R59:R60"/>
    <mergeCell ref="R61:R62"/>
    <mergeCell ref="R63:R64"/>
    <mergeCell ref="A65:A66"/>
    <mergeCell ref="B65:C65"/>
    <mergeCell ref="D65:E65"/>
    <mergeCell ref="F65:G65"/>
    <mergeCell ref="H65:I65"/>
    <mergeCell ref="J65:K65"/>
    <mergeCell ref="L65:M65"/>
    <mergeCell ref="N65:O65"/>
    <mergeCell ref="P65:Q66"/>
    <mergeCell ref="R65:R66"/>
    <mergeCell ref="B66:C66"/>
    <mergeCell ref="D66:E66"/>
    <mergeCell ref="F66:G66"/>
    <mergeCell ref="H66:I66"/>
    <mergeCell ref="J66:K66"/>
    <mergeCell ref="L66:M66"/>
    <mergeCell ref="N66:O66"/>
    <mergeCell ref="A63:A64"/>
    <mergeCell ref="B63:C63"/>
    <mergeCell ref="D63:E63"/>
    <mergeCell ref="F63:G63"/>
    <mergeCell ref="H63:I63"/>
    <mergeCell ref="J63:K63"/>
    <mergeCell ref="A67:A68"/>
    <mergeCell ref="B67:C67"/>
    <mergeCell ref="D67:E67"/>
    <mergeCell ref="F67:G67"/>
    <mergeCell ref="H67:I67"/>
    <mergeCell ref="J67:K67"/>
    <mergeCell ref="L67:M67"/>
    <mergeCell ref="N67:O67"/>
    <mergeCell ref="P67:Q68"/>
    <mergeCell ref="R67:R68"/>
    <mergeCell ref="B68:C68"/>
    <mergeCell ref="D68:E68"/>
    <mergeCell ref="F68:G68"/>
    <mergeCell ref="H68:I68"/>
    <mergeCell ref="J68:K68"/>
    <mergeCell ref="L68:M68"/>
    <mergeCell ref="N68:O68"/>
    <mergeCell ref="A69:A70"/>
    <mergeCell ref="B69:C69"/>
    <mergeCell ref="D69:E69"/>
    <mergeCell ref="F69:G69"/>
    <mergeCell ref="H69:I69"/>
    <mergeCell ref="J69:K69"/>
    <mergeCell ref="L69:M69"/>
    <mergeCell ref="N69:O69"/>
    <mergeCell ref="P69:Q70"/>
    <mergeCell ref="R69:R70"/>
    <mergeCell ref="B70:C70"/>
    <mergeCell ref="D70:E70"/>
    <mergeCell ref="F70:G70"/>
    <mergeCell ref="H70:I70"/>
    <mergeCell ref="J70:K70"/>
    <mergeCell ref="L70:M70"/>
    <mergeCell ref="N70:O70"/>
    <mergeCell ref="A71:A72"/>
    <mergeCell ref="B71:C71"/>
    <mergeCell ref="D71:E71"/>
    <mergeCell ref="F71:G71"/>
    <mergeCell ref="H71:I71"/>
    <mergeCell ref="J71:K71"/>
    <mergeCell ref="L71:M71"/>
    <mergeCell ref="N71:O71"/>
    <mergeCell ref="P71:Q72"/>
    <mergeCell ref="R71:R72"/>
    <mergeCell ref="B72:C72"/>
    <mergeCell ref="D72:E72"/>
    <mergeCell ref="F72:G72"/>
    <mergeCell ref="H72:I72"/>
    <mergeCell ref="J72:K72"/>
    <mergeCell ref="L72:M72"/>
    <mergeCell ref="N72:O72"/>
    <mergeCell ref="A73:A74"/>
    <mergeCell ref="B73:C73"/>
    <mergeCell ref="D73:E73"/>
    <mergeCell ref="F73:G73"/>
    <mergeCell ref="H73:I73"/>
    <mergeCell ref="J73:K73"/>
    <mergeCell ref="L73:M73"/>
    <mergeCell ref="N73:O73"/>
    <mergeCell ref="P73:Q74"/>
    <mergeCell ref="R73:R74"/>
    <mergeCell ref="B74:C74"/>
    <mergeCell ref="D74:E74"/>
    <mergeCell ref="F74:G74"/>
    <mergeCell ref="H74:I74"/>
    <mergeCell ref="J74:K74"/>
    <mergeCell ref="L74:M74"/>
    <mergeCell ref="N74:O74"/>
    <mergeCell ref="A75:A76"/>
    <mergeCell ref="B75:C75"/>
    <mergeCell ref="D75:E75"/>
    <mergeCell ref="F75:G75"/>
    <mergeCell ref="H75:I75"/>
    <mergeCell ref="J75:K75"/>
    <mergeCell ref="L75:M75"/>
    <mergeCell ref="N75:O75"/>
    <mergeCell ref="P75:Q76"/>
    <mergeCell ref="R75:R76"/>
    <mergeCell ref="B76:C76"/>
    <mergeCell ref="D76:E76"/>
    <mergeCell ref="F76:G76"/>
    <mergeCell ref="H76:I76"/>
    <mergeCell ref="J76:K76"/>
    <mergeCell ref="L76:M76"/>
    <mergeCell ref="N76:O76"/>
    <mergeCell ref="A77:A78"/>
    <mergeCell ref="B77:C77"/>
    <mergeCell ref="D77:E77"/>
    <mergeCell ref="F77:G77"/>
    <mergeCell ref="H77:I77"/>
    <mergeCell ref="J77:K77"/>
    <mergeCell ref="L77:M77"/>
    <mergeCell ref="N77:O77"/>
    <mergeCell ref="P77:Q78"/>
    <mergeCell ref="R77:R78"/>
    <mergeCell ref="B78:C78"/>
    <mergeCell ref="D78:E78"/>
    <mergeCell ref="F78:G78"/>
    <mergeCell ref="H78:I78"/>
    <mergeCell ref="J78:K78"/>
    <mergeCell ref="L78:M78"/>
    <mergeCell ref="N78:O78"/>
    <mergeCell ref="A79:A80"/>
    <mergeCell ref="B79:C79"/>
    <mergeCell ref="D79:E79"/>
    <mergeCell ref="F79:G79"/>
    <mergeCell ref="H79:I79"/>
    <mergeCell ref="J79:K79"/>
    <mergeCell ref="L79:M79"/>
    <mergeCell ref="N79:O79"/>
    <mergeCell ref="P79:Q80"/>
    <mergeCell ref="R79:R80"/>
    <mergeCell ref="B80:C80"/>
    <mergeCell ref="D80:E80"/>
    <mergeCell ref="F80:G80"/>
    <mergeCell ref="H80:I80"/>
    <mergeCell ref="J80:K80"/>
    <mergeCell ref="L80:M80"/>
    <mergeCell ref="N80:O80"/>
    <mergeCell ref="A81:A82"/>
    <mergeCell ref="B81:C81"/>
    <mergeCell ref="D81:E81"/>
    <mergeCell ref="F81:G81"/>
    <mergeCell ref="H81:I81"/>
    <mergeCell ref="J81:K81"/>
    <mergeCell ref="L81:M81"/>
    <mergeCell ref="N81:O81"/>
    <mergeCell ref="P81:Q82"/>
    <mergeCell ref="R81:R82"/>
    <mergeCell ref="B82:C82"/>
    <mergeCell ref="D82:E82"/>
    <mergeCell ref="F82:G82"/>
    <mergeCell ref="H82:I82"/>
    <mergeCell ref="J82:K82"/>
    <mergeCell ref="L82:M82"/>
    <mergeCell ref="N82:O82"/>
    <mergeCell ref="A83:A84"/>
    <mergeCell ref="B83:C83"/>
    <mergeCell ref="D83:E83"/>
    <mergeCell ref="F83:G83"/>
    <mergeCell ref="H83:I83"/>
    <mergeCell ref="J83:K83"/>
    <mergeCell ref="L83:M83"/>
    <mergeCell ref="N83:O83"/>
    <mergeCell ref="P83:Q84"/>
    <mergeCell ref="R83:R84"/>
    <mergeCell ref="B84:C84"/>
    <mergeCell ref="D84:E84"/>
    <mergeCell ref="F84:G84"/>
    <mergeCell ref="H84:I84"/>
    <mergeCell ref="J84:K84"/>
    <mergeCell ref="L84:M84"/>
    <mergeCell ref="N84:O84"/>
    <mergeCell ref="A85:A86"/>
    <mergeCell ref="B85:C85"/>
    <mergeCell ref="D85:E85"/>
    <mergeCell ref="F85:G85"/>
    <mergeCell ref="H85:I85"/>
    <mergeCell ref="J85:K85"/>
    <mergeCell ref="L85:M85"/>
    <mergeCell ref="N85:O85"/>
    <mergeCell ref="P85:Q86"/>
    <mergeCell ref="R85:R86"/>
    <mergeCell ref="B86:C86"/>
    <mergeCell ref="D86:E86"/>
    <mergeCell ref="F86:G86"/>
    <mergeCell ref="H86:I86"/>
    <mergeCell ref="J86:K86"/>
    <mergeCell ref="L86:M86"/>
    <mergeCell ref="N86:O86"/>
    <mergeCell ref="A87:A88"/>
    <mergeCell ref="B87:C87"/>
    <mergeCell ref="D87:E87"/>
    <mergeCell ref="F87:G87"/>
    <mergeCell ref="H87:I87"/>
    <mergeCell ref="J87:K87"/>
    <mergeCell ref="L87:M87"/>
    <mergeCell ref="N87:O87"/>
    <mergeCell ref="P87:Q88"/>
    <mergeCell ref="R87:R88"/>
    <mergeCell ref="B88:C88"/>
    <mergeCell ref="D88:E88"/>
    <mergeCell ref="F88:G88"/>
    <mergeCell ref="H88:I88"/>
    <mergeCell ref="J88:K88"/>
    <mergeCell ref="L88:M88"/>
    <mergeCell ref="N88:O88"/>
    <mergeCell ref="A89:A90"/>
    <mergeCell ref="B89:C89"/>
    <mergeCell ref="D89:E89"/>
    <mergeCell ref="F89:G89"/>
    <mergeCell ref="H89:I89"/>
    <mergeCell ref="J89:K89"/>
    <mergeCell ref="L89:M89"/>
    <mergeCell ref="N89:O89"/>
    <mergeCell ref="P89:Q90"/>
    <mergeCell ref="R89:R90"/>
    <mergeCell ref="B90:C90"/>
    <mergeCell ref="D90:E90"/>
    <mergeCell ref="F90:G90"/>
    <mergeCell ref="H90:I90"/>
    <mergeCell ref="J90:K90"/>
    <mergeCell ref="L90:M90"/>
    <mergeCell ref="N90:O90"/>
    <mergeCell ref="A91:A92"/>
    <mergeCell ref="B91:C91"/>
    <mergeCell ref="D91:E91"/>
    <mergeCell ref="F91:G91"/>
    <mergeCell ref="H91:I91"/>
    <mergeCell ref="J91:K91"/>
    <mergeCell ref="L91:M91"/>
    <mergeCell ref="N91:O91"/>
    <mergeCell ref="P91:Q92"/>
    <mergeCell ref="R91:R92"/>
    <mergeCell ref="B92:C92"/>
    <mergeCell ref="D92:E92"/>
    <mergeCell ref="F92:G92"/>
    <mergeCell ref="H92:I92"/>
    <mergeCell ref="J92:K92"/>
    <mergeCell ref="L92:M92"/>
    <mergeCell ref="N92:O92"/>
    <mergeCell ref="A93:A94"/>
    <mergeCell ref="B93:C93"/>
    <mergeCell ref="D93:E93"/>
    <mergeCell ref="F93:G93"/>
    <mergeCell ref="H93:I93"/>
    <mergeCell ref="J93:K93"/>
    <mergeCell ref="L93:M93"/>
    <mergeCell ref="N93:O93"/>
    <mergeCell ref="P93:Q94"/>
    <mergeCell ref="R93:R94"/>
    <mergeCell ref="B94:C94"/>
    <mergeCell ref="D94:E94"/>
    <mergeCell ref="F94:G94"/>
    <mergeCell ref="H94:I94"/>
    <mergeCell ref="J94:K94"/>
    <mergeCell ref="L94:M94"/>
    <mergeCell ref="N94:O94"/>
    <mergeCell ref="A95:A96"/>
    <mergeCell ref="B95:C95"/>
    <mergeCell ref="D95:E95"/>
    <mergeCell ref="F95:G95"/>
    <mergeCell ref="H95:I95"/>
    <mergeCell ref="J95:K95"/>
    <mergeCell ref="L95:M95"/>
    <mergeCell ref="N95:O95"/>
    <mergeCell ref="P95:Q96"/>
    <mergeCell ref="R95:R96"/>
    <mergeCell ref="B96:C96"/>
    <mergeCell ref="D96:E96"/>
    <mergeCell ref="F96:G96"/>
    <mergeCell ref="H96:I96"/>
    <mergeCell ref="J96:K96"/>
    <mergeCell ref="L96:M96"/>
    <mergeCell ref="N96:O96"/>
    <mergeCell ref="A97:A98"/>
    <mergeCell ref="B97:C97"/>
    <mergeCell ref="D97:E97"/>
    <mergeCell ref="F97:G97"/>
    <mergeCell ref="H97:I97"/>
    <mergeCell ref="J97:K97"/>
    <mergeCell ref="L97:M97"/>
    <mergeCell ref="N97:O97"/>
    <mergeCell ref="P97:Q98"/>
    <mergeCell ref="R97:R98"/>
    <mergeCell ref="B98:C98"/>
    <mergeCell ref="D98:E98"/>
    <mergeCell ref="F98:G98"/>
    <mergeCell ref="H98:I98"/>
    <mergeCell ref="J98:K98"/>
    <mergeCell ref="L98:M98"/>
    <mergeCell ref="N98:O98"/>
    <mergeCell ref="A99:A100"/>
    <mergeCell ref="B99:C99"/>
    <mergeCell ref="D99:E99"/>
    <mergeCell ref="F99:G99"/>
    <mergeCell ref="H99:I99"/>
    <mergeCell ref="J99:K99"/>
    <mergeCell ref="L99:M99"/>
    <mergeCell ref="N99:O99"/>
    <mergeCell ref="P99:Q100"/>
    <mergeCell ref="R99:R100"/>
    <mergeCell ref="B100:C100"/>
    <mergeCell ref="D100:E100"/>
    <mergeCell ref="F100:G100"/>
    <mergeCell ref="H100:I100"/>
    <mergeCell ref="J100:K100"/>
    <mergeCell ref="L100:M100"/>
    <mergeCell ref="N100:O100"/>
    <mergeCell ref="A101:A102"/>
    <mergeCell ref="B101:C101"/>
    <mergeCell ref="D101:E101"/>
    <mergeCell ref="F101:G101"/>
    <mergeCell ref="H101:I101"/>
    <mergeCell ref="J101:K101"/>
    <mergeCell ref="L101:M101"/>
    <mergeCell ref="N101:O101"/>
    <mergeCell ref="P101:Q102"/>
    <mergeCell ref="R101:R102"/>
    <mergeCell ref="B102:C102"/>
    <mergeCell ref="D102:E102"/>
    <mergeCell ref="F102:G102"/>
    <mergeCell ref="H102:I102"/>
    <mergeCell ref="J102:K102"/>
    <mergeCell ref="L102:M102"/>
    <mergeCell ref="N102:O102"/>
    <mergeCell ref="A103:A104"/>
    <mergeCell ref="B103:C103"/>
    <mergeCell ref="D103:E103"/>
    <mergeCell ref="F103:G103"/>
    <mergeCell ref="H103:I103"/>
    <mergeCell ref="J103:K103"/>
    <mergeCell ref="L103:M103"/>
    <mergeCell ref="N103:O103"/>
    <mergeCell ref="P103:Q104"/>
    <mergeCell ref="R103:R104"/>
    <mergeCell ref="B104:C104"/>
    <mergeCell ref="D104:E104"/>
    <mergeCell ref="F104:G104"/>
    <mergeCell ref="H104:I104"/>
    <mergeCell ref="J104:K104"/>
    <mergeCell ref="L104:M104"/>
    <mergeCell ref="N104:O104"/>
    <mergeCell ref="A105:A106"/>
    <mergeCell ref="B105:C105"/>
    <mergeCell ref="D105:E105"/>
    <mergeCell ref="F105:G105"/>
    <mergeCell ref="H105:I105"/>
    <mergeCell ref="J105:K105"/>
    <mergeCell ref="L105:M105"/>
    <mergeCell ref="N105:O105"/>
    <mergeCell ref="P105:Q106"/>
    <mergeCell ref="R105:R106"/>
    <mergeCell ref="B106:C106"/>
    <mergeCell ref="D106:E106"/>
    <mergeCell ref="F106:G106"/>
    <mergeCell ref="H106:I106"/>
    <mergeCell ref="J106:K106"/>
    <mergeCell ref="L106:M106"/>
    <mergeCell ref="N106:O106"/>
    <mergeCell ref="A107:A108"/>
    <mergeCell ref="B107:C107"/>
    <mergeCell ref="D107:E107"/>
    <mergeCell ref="F107:G107"/>
    <mergeCell ref="H107:I107"/>
    <mergeCell ref="J107:K107"/>
    <mergeCell ref="L107:M107"/>
    <mergeCell ref="N107:O107"/>
    <mergeCell ref="P107:Q108"/>
    <mergeCell ref="R107:R108"/>
    <mergeCell ref="B108:C108"/>
    <mergeCell ref="D108:E108"/>
    <mergeCell ref="F108:G108"/>
    <mergeCell ref="H108:I108"/>
    <mergeCell ref="J108:K108"/>
    <mergeCell ref="L108:M108"/>
    <mergeCell ref="N108:O108"/>
    <mergeCell ref="A109:A110"/>
    <mergeCell ref="B109:C109"/>
    <mergeCell ref="D109:E109"/>
    <mergeCell ref="F109:G109"/>
    <mergeCell ref="H109:I109"/>
    <mergeCell ref="J109:K109"/>
    <mergeCell ref="L109:M109"/>
    <mergeCell ref="N109:O109"/>
    <mergeCell ref="P109:Q110"/>
    <mergeCell ref="A111:A112"/>
    <mergeCell ref="B111:C111"/>
    <mergeCell ref="D111:E111"/>
    <mergeCell ref="F111:G111"/>
    <mergeCell ref="H111:I111"/>
    <mergeCell ref="J111:K111"/>
    <mergeCell ref="L111:M111"/>
    <mergeCell ref="N111:O111"/>
    <mergeCell ref="P111:Q112"/>
    <mergeCell ref="B112:C112"/>
    <mergeCell ref="D112:E112"/>
    <mergeCell ref="F112:G112"/>
    <mergeCell ref="H112:I112"/>
    <mergeCell ref="J112:K112"/>
    <mergeCell ref="L112:M112"/>
    <mergeCell ref="N112:O112"/>
    <mergeCell ref="R109:R110"/>
    <mergeCell ref="B110:C110"/>
    <mergeCell ref="D110:E110"/>
    <mergeCell ref="F110:G110"/>
    <mergeCell ref="H110:I110"/>
    <mergeCell ref="J110:K110"/>
    <mergeCell ref="L110:M110"/>
    <mergeCell ref="N110:O110"/>
    <mergeCell ref="R111:R112"/>
  </mergeCells>
  <phoneticPr fontId="8" type="noConversion"/>
  <printOptions horizontalCentered="1"/>
  <pageMargins left="0.25" right="0.25" top="0.5" bottom="0.52447916666666705" header="0.5" footer="0"/>
  <pageSetup scale="95" orientation="portrait" horizontalDpi="4294967293" verticalDpi="360" r:id="rId1"/>
  <headerFooter alignWithMargins="0">
    <oddFooter>&amp;L&amp;"TH Sarabun New,ธรรมดา"&amp;14หมายเลขแบบฟอร์ม : PM-LA-500-04 / วันที่ใช้งาน : 14-07-2018 / แก้ไขครั้งที่ : 00</oddFooter>
  </headerFooter>
  <colBreaks count="1" manualBreakCount="1">
    <brk id="18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45AA0-641D-4FE0-A96A-2419D604176B}">
  <dimension ref="A1:Q35"/>
  <sheetViews>
    <sheetView topLeftCell="A9" zoomScale="110" zoomScaleNormal="110" workbookViewId="0">
      <selection activeCell="A19" sqref="A19:Q20"/>
    </sheetView>
  </sheetViews>
  <sheetFormatPr defaultRowHeight="13.2" x14ac:dyDescent="0.25"/>
  <cols>
    <col min="1" max="1" width="9.8984375" style="1" customWidth="1"/>
    <col min="2" max="16" width="5.09765625" style="1" customWidth="1"/>
    <col min="17" max="17" width="6.69921875" style="1" customWidth="1"/>
    <col min="18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17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3" spans="1:17" ht="18" customHeight="1" x14ac:dyDescent="0.25">
      <c r="A3" s="2" t="s">
        <v>19</v>
      </c>
      <c r="B3" s="3" t="s">
        <v>53</v>
      </c>
      <c r="C3" s="3"/>
      <c r="D3" s="3"/>
      <c r="G3" s="2" t="s">
        <v>16</v>
      </c>
      <c r="H3" s="3" t="s">
        <v>48</v>
      </c>
      <c r="I3" s="3"/>
      <c r="J3" s="3"/>
      <c r="N3" s="2" t="s">
        <v>2</v>
      </c>
      <c r="O3" s="3" t="s">
        <v>1</v>
      </c>
      <c r="P3" s="3"/>
      <c r="Q3" s="3"/>
    </row>
    <row r="4" spans="1:17" ht="18" customHeight="1" x14ac:dyDescent="0.25">
      <c r="A4" s="2" t="s">
        <v>17</v>
      </c>
      <c r="B4" s="3" t="s">
        <v>49</v>
      </c>
      <c r="C4" s="3"/>
      <c r="D4" s="3"/>
      <c r="G4" s="2" t="s">
        <v>3</v>
      </c>
      <c r="H4" s="3" t="s">
        <v>57</v>
      </c>
      <c r="I4" s="3"/>
      <c r="J4" s="3"/>
      <c r="N4" s="2" t="s">
        <v>14</v>
      </c>
      <c r="O4" s="3" t="s">
        <v>22</v>
      </c>
      <c r="P4" s="3"/>
      <c r="Q4" s="3"/>
    </row>
    <row r="5" spans="1:17" ht="18" customHeight="1" x14ac:dyDescent="0.25">
      <c r="A5" s="2" t="s">
        <v>18</v>
      </c>
      <c r="B5" s="3" t="s">
        <v>51</v>
      </c>
      <c r="C5" s="3"/>
      <c r="D5" s="3"/>
      <c r="G5" s="2" t="s">
        <v>13</v>
      </c>
      <c r="H5" s="3" t="s">
        <v>50</v>
      </c>
      <c r="I5" s="3"/>
      <c r="J5" s="3"/>
      <c r="N5" s="2" t="s">
        <v>15</v>
      </c>
      <c r="O5" s="10" t="s">
        <v>37</v>
      </c>
      <c r="P5" s="3"/>
      <c r="Q5" s="3"/>
    </row>
    <row r="7" spans="1:17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13</v>
      </c>
      <c r="M7" s="90"/>
      <c r="N7" s="61" t="s">
        <v>6</v>
      </c>
      <c r="O7" s="90"/>
      <c r="P7" s="61" t="s">
        <v>7</v>
      </c>
      <c r="Q7" s="90"/>
    </row>
    <row r="8" spans="1:17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</row>
    <row r="9" spans="1:17" ht="21.75" customHeight="1" x14ac:dyDescent="0.25">
      <c r="A9" s="12">
        <v>241755</v>
      </c>
      <c r="B9" s="82">
        <v>20.9</v>
      </c>
      <c r="C9" s="83"/>
      <c r="D9" s="82">
        <v>20.9</v>
      </c>
      <c r="E9" s="83"/>
      <c r="F9" s="82">
        <f>D9-B9</f>
        <v>0</v>
      </c>
      <c r="G9" s="95"/>
      <c r="H9" s="94">
        <v>0</v>
      </c>
      <c r="I9" s="95"/>
      <c r="J9" s="82">
        <f>ABS(H9)+ABS(F9)</f>
        <v>0</v>
      </c>
      <c r="K9" s="95"/>
      <c r="L9" s="94">
        <v>0.7</v>
      </c>
      <c r="M9" s="95"/>
      <c r="N9" s="94" t="str">
        <f>IF(J9&lt;=L9,"Pass","False")</f>
        <v>Pass</v>
      </c>
      <c r="O9" s="95"/>
      <c r="P9" s="94" t="s">
        <v>56</v>
      </c>
      <c r="Q9" s="95"/>
    </row>
    <row r="10" spans="1:17" ht="21.75" customHeight="1" x14ac:dyDescent="0.25">
      <c r="A10" s="14">
        <v>241762</v>
      </c>
      <c r="B10" s="119">
        <v>20.9</v>
      </c>
      <c r="C10" s="120"/>
      <c r="D10" s="119">
        <v>20.9</v>
      </c>
      <c r="E10" s="120"/>
      <c r="F10" s="119">
        <f>D10-B10</f>
        <v>0</v>
      </c>
      <c r="G10" s="109"/>
      <c r="H10" s="108">
        <v>0</v>
      </c>
      <c r="I10" s="109"/>
      <c r="J10" s="119">
        <f>ABS(H10)+ABS(F10)</f>
        <v>0</v>
      </c>
      <c r="K10" s="109"/>
      <c r="L10" s="108">
        <v>0.7</v>
      </c>
      <c r="M10" s="109"/>
      <c r="N10" s="108" t="str">
        <f>IF(J10&lt;=L10,"Pass","False")</f>
        <v>Pass</v>
      </c>
      <c r="O10" s="109"/>
      <c r="P10" s="108"/>
      <c r="Q10" s="109"/>
    </row>
    <row r="11" spans="1:17" ht="21.75" customHeight="1" x14ac:dyDescent="0.25">
      <c r="A11" s="15">
        <v>241795</v>
      </c>
      <c r="B11" s="119">
        <v>20.9</v>
      </c>
      <c r="C11" s="120"/>
      <c r="D11" s="119">
        <v>20.9</v>
      </c>
      <c r="E11" s="120"/>
      <c r="F11" s="119">
        <f t="shared" ref="F11:F18" si="0">D11-B11</f>
        <v>0</v>
      </c>
      <c r="G11" s="109"/>
      <c r="H11" s="108">
        <v>0</v>
      </c>
      <c r="I11" s="109"/>
      <c r="J11" s="119">
        <f t="shared" ref="J11:J18" si="1">ABS(H11)+ABS(F11)</f>
        <v>0</v>
      </c>
      <c r="K11" s="109"/>
      <c r="L11" s="108">
        <v>0.7</v>
      </c>
      <c r="M11" s="109"/>
      <c r="N11" s="108" t="str">
        <f t="shared" ref="N11:N18" si="2">IF(J11&lt;=L11,"Pass","False")</f>
        <v>Pass</v>
      </c>
      <c r="O11" s="109"/>
      <c r="P11" s="108"/>
      <c r="Q11" s="109"/>
    </row>
    <row r="12" spans="1:17" ht="21.75" customHeight="1" x14ac:dyDescent="0.25">
      <c r="A12" s="15">
        <v>241824</v>
      </c>
      <c r="B12" s="119">
        <v>20.9</v>
      </c>
      <c r="C12" s="120"/>
      <c r="D12" s="119">
        <v>20.9</v>
      </c>
      <c r="E12" s="120"/>
      <c r="F12" s="119">
        <f t="shared" si="0"/>
        <v>0</v>
      </c>
      <c r="G12" s="109"/>
      <c r="H12" s="108">
        <v>0</v>
      </c>
      <c r="I12" s="109"/>
      <c r="J12" s="119">
        <f t="shared" si="1"/>
        <v>0</v>
      </c>
      <c r="K12" s="109"/>
      <c r="L12" s="108">
        <v>0.7</v>
      </c>
      <c r="M12" s="109"/>
      <c r="N12" s="108" t="str">
        <f t="shared" si="2"/>
        <v>Pass</v>
      </c>
      <c r="O12" s="109"/>
      <c r="P12" s="108"/>
      <c r="Q12" s="109"/>
    </row>
    <row r="13" spans="1:17" ht="21.75" customHeight="1" x14ac:dyDescent="0.25">
      <c r="A13" s="15">
        <v>241852</v>
      </c>
      <c r="B13" s="119">
        <v>20.9</v>
      </c>
      <c r="C13" s="120"/>
      <c r="D13" s="119">
        <v>20.9</v>
      </c>
      <c r="E13" s="120"/>
      <c r="F13" s="119">
        <f t="shared" si="0"/>
        <v>0</v>
      </c>
      <c r="G13" s="109"/>
      <c r="H13" s="108">
        <v>0</v>
      </c>
      <c r="I13" s="109"/>
      <c r="J13" s="119">
        <f t="shared" si="1"/>
        <v>0</v>
      </c>
      <c r="K13" s="109"/>
      <c r="L13" s="108">
        <v>0.7</v>
      </c>
      <c r="M13" s="109"/>
      <c r="N13" s="108" t="str">
        <f t="shared" si="2"/>
        <v>Pass</v>
      </c>
      <c r="O13" s="109"/>
      <c r="P13" s="108"/>
      <c r="Q13" s="109"/>
    </row>
    <row r="14" spans="1:17" ht="21.75" customHeight="1" x14ac:dyDescent="0.25">
      <c r="A14" s="15">
        <v>241883</v>
      </c>
      <c r="B14" s="119">
        <v>20.9</v>
      </c>
      <c r="C14" s="120"/>
      <c r="D14" s="119">
        <v>20.9</v>
      </c>
      <c r="E14" s="120"/>
      <c r="F14" s="119">
        <f t="shared" si="0"/>
        <v>0</v>
      </c>
      <c r="G14" s="109"/>
      <c r="H14" s="108">
        <v>0</v>
      </c>
      <c r="I14" s="109"/>
      <c r="J14" s="119">
        <f t="shared" si="1"/>
        <v>0</v>
      </c>
      <c r="K14" s="109"/>
      <c r="L14" s="108">
        <v>0.7</v>
      </c>
      <c r="M14" s="109"/>
      <c r="N14" s="108" t="str">
        <f t="shared" si="2"/>
        <v>Pass</v>
      </c>
      <c r="O14" s="109"/>
      <c r="P14" s="108"/>
      <c r="Q14" s="109"/>
    </row>
    <row r="15" spans="1:17" ht="21.75" customHeight="1" x14ac:dyDescent="0.25">
      <c r="A15" s="15">
        <v>241914</v>
      </c>
      <c r="B15" s="119">
        <v>20.9</v>
      </c>
      <c r="C15" s="120"/>
      <c r="D15" s="119">
        <v>20.9</v>
      </c>
      <c r="E15" s="120"/>
      <c r="F15" s="119">
        <f t="shared" si="0"/>
        <v>0</v>
      </c>
      <c r="G15" s="109"/>
      <c r="H15" s="108">
        <v>0</v>
      </c>
      <c r="I15" s="109"/>
      <c r="J15" s="119">
        <f t="shared" si="1"/>
        <v>0</v>
      </c>
      <c r="K15" s="109"/>
      <c r="L15" s="108">
        <v>0.7</v>
      </c>
      <c r="M15" s="109"/>
      <c r="N15" s="108" t="str">
        <f t="shared" si="2"/>
        <v>Pass</v>
      </c>
      <c r="O15" s="109"/>
      <c r="P15" s="108"/>
      <c r="Q15" s="109"/>
    </row>
    <row r="16" spans="1:17" ht="21.75" customHeight="1" x14ac:dyDescent="0.25">
      <c r="A16" s="16">
        <v>241944</v>
      </c>
      <c r="B16" s="119">
        <v>20.9</v>
      </c>
      <c r="C16" s="120"/>
      <c r="D16" s="119">
        <v>20.9</v>
      </c>
      <c r="E16" s="120"/>
      <c r="F16" s="119">
        <f t="shared" si="0"/>
        <v>0</v>
      </c>
      <c r="G16" s="109"/>
      <c r="H16" s="108">
        <v>0</v>
      </c>
      <c r="I16" s="109"/>
      <c r="J16" s="119">
        <f t="shared" si="1"/>
        <v>0</v>
      </c>
      <c r="K16" s="109"/>
      <c r="L16" s="108">
        <v>0.7</v>
      </c>
      <c r="M16" s="109"/>
      <c r="N16" s="108" t="str">
        <f t="shared" si="2"/>
        <v>Pass</v>
      </c>
      <c r="O16" s="109"/>
      <c r="P16" s="108"/>
      <c r="Q16" s="109"/>
    </row>
    <row r="17" spans="1:17" ht="21.75" customHeight="1" x14ac:dyDescent="0.25">
      <c r="A17" s="16">
        <v>241974</v>
      </c>
      <c r="B17" s="119">
        <v>20.9</v>
      </c>
      <c r="C17" s="120"/>
      <c r="D17" s="119">
        <v>20.9</v>
      </c>
      <c r="E17" s="120"/>
      <c r="F17" s="119">
        <f t="shared" si="0"/>
        <v>0</v>
      </c>
      <c r="G17" s="109"/>
      <c r="H17" s="108">
        <v>0</v>
      </c>
      <c r="I17" s="109"/>
      <c r="J17" s="119">
        <f t="shared" si="1"/>
        <v>0</v>
      </c>
      <c r="K17" s="109"/>
      <c r="L17" s="108">
        <v>0.7</v>
      </c>
      <c r="M17" s="109"/>
      <c r="N17" s="108" t="str">
        <f t="shared" si="2"/>
        <v>Pass</v>
      </c>
      <c r="O17" s="109"/>
      <c r="P17" s="108"/>
      <c r="Q17" s="109"/>
    </row>
    <row r="18" spans="1:17" ht="21.75" customHeight="1" x14ac:dyDescent="0.25">
      <c r="A18" s="16">
        <v>242005</v>
      </c>
      <c r="B18" s="119">
        <v>20.9</v>
      </c>
      <c r="C18" s="120"/>
      <c r="D18" s="119">
        <v>20.9</v>
      </c>
      <c r="E18" s="120"/>
      <c r="F18" s="119">
        <f t="shared" si="0"/>
        <v>0</v>
      </c>
      <c r="G18" s="109"/>
      <c r="H18" s="108">
        <v>0</v>
      </c>
      <c r="I18" s="109"/>
      <c r="J18" s="119">
        <f t="shared" si="1"/>
        <v>0</v>
      </c>
      <c r="K18" s="109"/>
      <c r="L18" s="108">
        <v>0.7</v>
      </c>
      <c r="M18" s="109"/>
      <c r="N18" s="108" t="str">
        <f t="shared" si="2"/>
        <v>Pass</v>
      </c>
      <c r="O18" s="109"/>
      <c r="P18" s="108"/>
      <c r="Q18" s="109"/>
    </row>
    <row r="19" spans="1:17" ht="21.75" customHeight="1" x14ac:dyDescent="0.25">
      <c r="A19" s="16">
        <v>242036</v>
      </c>
      <c r="B19" s="119">
        <v>20.9</v>
      </c>
      <c r="C19" s="120"/>
      <c r="D19" s="119">
        <v>20.9</v>
      </c>
      <c r="E19" s="120"/>
      <c r="F19" s="119">
        <f>D19-B19</f>
        <v>0</v>
      </c>
      <c r="G19" s="109"/>
      <c r="H19" s="108">
        <v>0</v>
      </c>
      <c r="I19" s="109"/>
      <c r="J19" s="119">
        <f>ABS(H19)+ABS(F19)</f>
        <v>0</v>
      </c>
      <c r="K19" s="109"/>
      <c r="L19" s="108">
        <v>0.7</v>
      </c>
      <c r="M19" s="109"/>
      <c r="N19" s="108" t="str">
        <f>IF(J19&lt;=L19,"Pass","False")</f>
        <v>Pass</v>
      </c>
      <c r="O19" s="109"/>
      <c r="P19" s="108"/>
      <c r="Q19" s="109"/>
    </row>
    <row r="20" spans="1:17" ht="21.75" customHeight="1" x14ac:dyDescent="0.25">
      <c r="A20" s="16">
        <v>242066</v>
      </c>
      <c r="B20" s="119">
        <v>20.9</v>
      </c>
      <c r="C20" s="120"/>
      <c r="D20" s="119">
        <v>20.9</v>
      </c>
      <c r="E20" s="120"/>
      <c r="F20" s="119">
        <f>D20-B20</f>
        <v>0</v>
      </c>
      <c r="G20" s="109"/>
      <c r="H20" s="108">
        <v>0</v>
      </c>
      <c r="I20" s="109"/>
      <c r="J20" s="119">
        <f>ABS(H20)+ABS(F20)</f>
        <v>0</v>
      </c>
      <c r="K20" s="109"/>
      <c r="L20" s="108">
        <v>0.7</v>
      </c>
      <c r="M20" s="109"/>
      <c r="N20" s="108" t="str">
        <f>IF(J20&lt;=L20,"Pass","False")</f>
        <v>Pass</v>
      </c>
      <c r="O20" s="109"/>
      <c r="P20" s="147" t="s">
        <v>86</v>
      </c>
      <c r="Q20" s="148"/>
    </row>
    <row r="21" spans="1:17" ht="21.75" customHeight="1" x14ac:dyDescent="0.25">
      <c r="A21" s="5"/>
      <c r="B21" s="108"/>
      <c r="C21" s="109"/>
      <c r="D21" s="108"/>
      <c r="E21" s="109"/>
      <c r="F21" s="108"/>
      <c r="G21" s="109"/>
      <c r="H21" s="108"/>
      <c r="I21" s="109"/>
      <c r="J21" s="108"/>
      <c r="K21" s="109"/>
      <c r="L21" s="108"/>
      <c r="M21" s="109"/>
      <c r="N21" s="108"/>
      <c r="O21" s="109"/>
      <c r="P21" s="108"/>
      <c r="Q21" s="109"/>
    </row>
    <row r="22" spans="1:17" ht="21.75" customHeight="1" x14ac:dyDescent="0.25">
      <c r="A22" s="5"/>
      <c r="B22" s="108"/>
      <c r="C22" s="109"/>
      <c r="D22" s="108"/>
      <c r="E22" s="109"/>
      <c r="F22" s="108"/>
      <c r="G22" s="109"/>
      <c r="H22" s="108"/>
      <c r="I22" s="109"/>
      <c r="J22" s="108"/>
      <c r="K22" s="109"/>
      <c r="L22" s="108"/>
      <c r="M22" s="109"/>
      <c r="N22" s="108"/>
      <c r="O22" s="109"/>
      <c r="P22" s="108"/>
      <c r="Q22" s="109"/>
    </row>
    <row r="23" spans="1:17" ht="21.75" customHeight="1" x14ac:dyDescent="0.25">
      <c r="A23" s="5"/>
      <c r="B23" s="108"/>
      <c r="C23" s="109"/>
      <c r="D23" s="108"/>
      <c r="E23" s="109"/>
      <c r="F23" s="108"/>
      <c r="G23" s="109"/>
      <c r="H23" s="108"/>
      <c r="I23" s="109"/>
      <c r="J23" s="108"/>
      <c r="K23" s="109"/>
      <c r="L23" s="108"/>
      <c r="M23" s="109"/>
      <c r="N23" s="108"/>
      <c r="O23" s="109"/>
      <c r="P23" s="108"/>
      <c r="Q23" s="109"/>
    </row>
    <row r="24" spans="1:17" ht="21.75" customHeight="1" x14ac:dyDescent="0.25">
      <c r="A24" s="5"/>
      <c r="B24" s="108"/>
      <c r="C24" s="109"/>
      <c r="D24" s="108"/>
      <c r="E24" s="109"/>
      <c r="F24" s="108"/>
      <c r="G24" s="109"/>
      <c r="H24" s="108"/>
      <c r="I24" s="109"/>
      <c r="J24" s="108"/>
      <c r="K24" s="109"/>
      <c r="L24" s="108"/>
      <c r="M24" s="109"/>
      <c r="N24" s="108"/>
      <c r="O24" s="109"/>
      <c r="P24" s="108"/>
      <c r="Q24" s="109"/>
    </row>
    <row r="25" spans="1:17" ht="21.75" customHeight="1" x14ac:dyDescent="0.25">
      <c r="A25" s="5"/>
      <c r="B25" s="108"/>
      <c r="C25" s="109"/>
      <c r="D25" s="108"/>
      <c r="E25" s="109"/>
      <c r="F25" s="108"/>
      <c r="G25" s="109"/>
      <c r="H25" s="108"/>
      <c r="I25" s="109"/>
      <c r="J25" s="108"/>
      <c r="K25" s="109"/>
      <c r="L25" s="108"/>
      <c r="M25" s="109"/>
      <c r="N25" s="108"/>
      <c r="O25" s="109"/>
      <c r="P25" s="108"/>
      <c r="Q25" s="109"/>
    </row>
    <row r="26" spans="1:17" ht="21.75" customHeight="1" x14ac:dyDescent="0.25">
      <c r="A26" s="5"/>
      <c r="B26" s="108"/>
      <c r="C26" s="109"/>
      <c r="D26" s="108"/>
      <c r="E26" s="109"/>
      <c r="F26" s="108"/>
      <c r="G26" s="109"/>
      <c r="H26" s="108"/>
      <c r="I26" s="109"/>
      <c r="J26" s="108"/>
      <c r="K26" s="109"/>
      <c r="L26" s="108"/>
      <c r="M26" s="109"/>
      <c r="N26" s="108"/>
      <c r="O26" s="109"/>
      <c r="P26" s="108"/>
      <c r="Q26" s="109"/>
    </row>
    <row r="27" spans="1:17" ht="21.75" customHeight="1" x14ac:dyDescent="0.25">
      <c r="A27" s="5"/>
      <c r="B27" s="108"/>
      <c r="C27" s="109"/>
      <c r="D27" s="108"/>
      <c r="E27" s="109"/>
      <c r="F27" s="108"/>
      <c r="G27" s="109"/>
      <c r="H27" s="108"/>
      <c r="I27" s="109"/>
      <c r="J27" s="108"/>
      <c r="K27" s="109"/>
      <c r="L27" s="108"/>
      <c r="M27" s="109"/>
      <c r="N27" s="108"/>
      <c r="O27" s="109"/>
      <c r="P27" s="108"/>
      <c r="Q27" s="109"/>
    </row>
    <row r="28" spans="1:17" ht="21.75" customHeight="1" x14ac:dyDescent="0.25">
      <c r="A28" s="5"/>
      <c r="B28" s="108"/>
      <c r="C28" s="109"/>
      <c r="D28" s="108"/>
      <c r="E28" s="109"/>
      <c r="F28" s="108"/>
      <c r="G28" s="109"/>
      <c r="H28" s="108"/>
      <c r="I28" s="109"/>
      <c r="J28" s="108"/>
      <c r="K28" s="109"/>
      <c r="L28" s="108"/>
      <c r="M28" s="109"/>
      <c r="N28" s="108"/>
      <c r="O28" s="109"/>
      <c r="P28" s="108"/>
      <c r="Q28" s="109"/>
    </row>
    <row r="29" spans="1:17" ht="21.75" customHeight="1" x14ac:dyDescent="0.25">
      <c r="A29" s="5"/>
      <c r="B29" s="108"/>
      <c r="C29" s="109"/>
      <c r="D29" s="108"/>
      <c r="E29" s="109"/>
      <c r="F29" s="108"/>
      <c r="G29" s="109"/>
      <c r="H29" s="108"/>
      <c r="I29" s="109"/>
      <c r="J29" s="108"/>
      <c r="K29" s="109"/>
      <c r="L29" s="108"/>
      <c r="M29" s="109"/>
      <c r="N29" s="108"/>
      <c r="O29" s="109"/>
      <c r="P29" s="108"/>
      <c r="Q29" s="109"/>
    </row>
    <row r="30" spans="1:17" ht="21.75" customHeight="1" x14ac:dyDescent="0.25">
      <c r="A30" s="5"/>
      <c r="B30" s="108"/>
      <c r="C30" s="109"/>
      <c r="D30" s="108"/>
      <c r="E30" s="109"/>
      <c r="F30" s="108"/>
      <c r="G30" s="109"/>
      <c r="H30" s="108"/>
      <c r="I30" s="109"/>
      <c r="J30" s="108"/>
      <c r="K30" s="109"/>
      <c r="L30" s="108"/>
      <c r="M30" s="109"/>
      <c r="N30" s="108"/>
      <c r="O30" s="109"/>
      <c r="P30" s="108"/>
      <c r="Q30" s="109"/>
    </row>
    <row r="31" spans="1:17" ht="21.75" customHeight="1" x14ac:dyDescent="0.25">
      <c r="A31" s="5"/>
      <c r="B31" s="108"/>
      <c r="C31" s="109"/>
      <c r="D31" s="108"/>
      <c r="E31" s="109"/>
      <c r="F31" s="108"/>
      <c r="G31" s="109"/>
      <c r="H31" s="108"/>
      <c r="I31" s="109"/>
      <c r="J31" s="108"/>
      <c r="K31" s="109"/>
      <c r="L31" s="108"/>
      <c r="M31" s="109"/>
      <c r="N31" s="108"/>
      <c r="O31" s="109"/>
      <c r="P31" s="108"/>
      <c r="Q31" s="109"/>
    </row>
    <row r="32" spans="1:17" ht="21.75" customHeight="1" x14ac:dyDescent="0.25">
      <c r="A32" s="5"/>
      <c r="B32" s="108"/>
      <c r="C32" s="109"/>
      <c r="D32" s="108"/>
      <c r="E32" s="109"/>
      <c r="F32" s="108"/>
      <c r="G32" s="109"/>
      <c r="H32" s="108"/>
      <c r="I32" s="109"/>
      <c r="J32" s="108"/>
      <c r="K32" s="109"/>
      <c r="L32" s="108"/>
      <c r="M32" s="109"/>
      <c r="N32" s="108"/>
      <c r="O32" s="109"/>
      <c r="P32" s="108"/>
      <c r="Q32" s="109"/>
    </row>
    <row r="33" spans="1:17" ht="21.75" customHeight="1" x14ac:dyDescent="0.25">
      <c r="A33" s="5"/>
      <c r="B33" s="108"/>
      <c r="C33" s="109"/>
      <c r="D33" s="108"/>
      <c r="E33" s="109"/>
      <c r="F33" s="108"/>
      <c r="G33" s="109"/>
      <c r="H33" s="108"/>
      <c r="I33" s="109"/>
      <c r="J33" s="108"/>
      <c r="K33" s="109"/>
      <c r="L33" s="108"/>
      <c r="M33" s="109"/>
      <c r="N33" s="108"/>
      <c r="O33" s="109"/>
      <c r="P33" s="108"/>
      <c r="Q33" s="109"/>
    </row>
    <row r="34" spans="1:17" ht="21.75" customHeight="1" x14ac:dyDescent="0.25">
      <c r="A34" s="6"/>
      <c r="B34" s="96"/>
      <c r="C34" s="97"/>
      <c r="D34" s="96"/>
      <c r="E34" s="97"/>
      <c r="F34" s="96"/>
      <c r="G34" s="97"/>
      <c r="H34" s="96"/>
      <c r="I34" s="97"/>
      <c r="J34" s="96"/>
      <c r="K34" s="97"/>
      <c r="L34" s="96"/>
      <c r="M34" s="97"/>
      <c r="N34" s="96"/>
      <c r="O34" s="97"/>
      <c r="P34" s="96"/>
      <c r="Q34" s="97"/>
    </row>
    <row r="35" spans="1:17" ht="21.75" customHeight="1" x14ac:dyDescent="0.25">
      <c r="A35" s="7" t="s">
        <v>8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9"/>
    </row>
  </sheetData>
  <mergeCells count="218">
    <mergeCell ref="N34:O34"/>
    <mergeCell ref="P34:Q34"/>
    <mergeCell ref="B34:C34"/>
    <mergeCell ref="D34:E34"/>
    <mergeCell ref="F34:G34"/>
    <mergeCell ref="H34:I34"/>
    <mergeCell ref="J34:K34"/>
    <mergeCell ref="L34:M34"/>
    <mergeCell ref="N32:O32"/>
    <mergeCell ref="P32:Q32"/>
    <mergeCell ref="B33:C33"/>
    <mergeCell ref="D33:E33"/>
    <mergeCell ref="F33:G33"/>
    <mergeCell ref="H33:I33"/>
    <mergeCell ref="J33:K33"/>
    <mergeCell ref="L33:M33"/>
    <mergeCell ref="N33:O33"/>
    <mergeCell ref="P33:Q33"/>
    <mergeCell ref="B32:C32"/>
    <mergeCell ref="D32:E32"/>
    <mergeCell ref="F32:G32"/>
    <mergeCell ref="H32:I32"/>
    <mergeCell ref="J32:K32"/>
    <mergeCell ref="L32:M32"/>
    <mergeCell ref="N30:O30"/>
    <mergeCell ref="P30:Q30"/>
    <mergeCell ref="B31:C31"/>
    <mergeCell ref="D31:E31"/>
    <mergeCell ref="F31:G31"/>
    <mergeCell ref="H31:I31"/>
    <mergeCell ref="J31:K31"/>
    <mergeCell ref="L31:M31"/>
    <mergeCell ref="N31:O31"/>
    <mergeCell ref="P31:Q31"/>
    <mergeCell ref="B30:C30"/>
    <mergeCell ref="D30:E30"/>
    <mergeCell ref="F30:G30"/>
    <mergeCell ref="H30:I30"/>
    <mergeCell ref="J30:K30"/>
    <mergeCell ref="L30:M30"/>
    <mergeCell ref="N28:O28"/>
    <mergeCell ref="P28:Q28"/>
    <mergeCell ref="B29:C29"/>
    <mergeCell ref="D29:E29"/>
    <mergeCell ref="F29:G29"/>
    <mergeCell ref="H29:I29"/>
    <mergeCell ref="J29:K29"/>
    <mergeCell ref="L29:M29"/>
    <mergeCell ref="N29:O29"/>
    <mergeCell ref="P29:Q29"/>
    <mergeCell ref="B28:C28"/>
    <mergeCell ref="D28:E28"/>
    <mergeCell ref="F28:G28"/>
    <mergeCell ref="H28:I28"/>
    <mergeCell ref="J28:K28"/>
    <mergeCell ref="L28:M28"/>
    <mergeCell ref="N26:O26"/>
    <mergeCell ref="P26:Q26"/>
    <mergeCell ref="B27:C27"/>
    <mergeCell ref="D27:E27"/>
    <mergeCell ref="F27:G27"/>
    <mergeCell ref="H27:I27"/>
    <mergeCell ref="J27:K27"/>
    <mergeCell ref="L27:M27"/>
    <mergeCell ref="N27:O27"/>
    <mergeCell ref="P27:Q27"/>
    <mergeCell ref="B26:C26"/>
    <mergeCell ref="D26:E26"/>
    <mergeCell ref="F26:G26"/>
    <mergeCell ref="H26:I26"/>
    <mergeCell ref="J26:K26"/>
    <mergeCell ref="L26:M26"/>
    <mergeCell ref="N24:O24"/>
    <mergeCell ref="P24:Q24"/>
    <mergeCell ref="B25:C25"/>
    <mergeCell ref="D25:E25"/>
    <mergeCell ref="F25:G25"/>
    <mergeCell ref="H25:I25"/>
    <mergeCell ref="J25:K25"/>
    <mergeCell ref="L25:M25"/>
    <mergeCell ref="N25:O25"/>
    <mergeCell ref="P25:Q25"/>
    <mergeCell ref="B24:C24"/>
    <mergeCell ref="D24:E24"/>
    <mergeCell ref="F24:G24"/>
    <mergeCell ref="H24:I24"/>
    <mergeCell ref="J24:K24"/>
    <mergeCell ref="L24:M24"/>
    <mergeCell ref="N22:O22"/>
    <mergeCell ref="P22:Q22"/>
    <mergeCell ref="B23:C23"/>
    <mergeCell ref="D23:E23"/>
    <mergeCell ref="F23:G23"/>
    <mergeCell ref="H23:I23"/>
    <mergeCell ref="J23:K23"/>
    <mergeCell ref="L23:M23"/>
    <mergeCell ref="N23:O23"/>
    <mergeCell ref="P23:Q23"/>
    <mergeCell ref="B22:C22"/>
    <mergeCell ref="D22:E22"/>
    <mergeCell ref="F22:G22"/>
    <mergeCell ref="H22:I22"/>
    <mergeCell ref="J22:K22"/>
    <mergeCell ref="L22:M22"/>
    <mergeCell ref="N20:O20"/>
    <mergeCell ref="P20:Q20"/>
    <mergeCell ref="B21:C21"/>
    <mergeCell ref="D21:E21"/>
    <mergeCell ref="F21:G21"/>
    <mergeCell ref="H21:I21"/>
    <mergeCell ref="J21:K21"/>
    <mergeCell ref="L21:M21"/>
    <mergeCell ref="N21:O21"/>
    <mergeCell ref="P21:Q21"/>
    <mergeCell ref="B20:C20"/>
    <mergeCell ref="D20:E20"/>
    <mergeCell ref="F20:G20"/>
    <mergeCell ref="H20:I20"/>
    <mergeCell ref="J20:K20"/>
    <mergeCell ref="L20:M20"/>
    <mergeCell ref="N18:O18"/>
    <mergeCell ref="P18:Q18"/>
    <mergeCell ref="B19:C19"/>
    <mergeCell ref="D19:E19"/>
    <mergeCell ref="F19:G19"/>
    <mergeCell ref="H19:I19"/>
    <mergeCell ref="J19:K19"/>
    <mergeCell ref="L19:M19"/>
    <mergeCell ref="N19:O19"/>
    <mergeCell ref="P19:Q19"/>
    <mergeCell ref="B18:C18"/>
    <mergeCell ref="D18:E18"/>
    <mergeCell ref="F18:G18"/>
    <mergeCell ref="H18:I18"/>
    <mergeCell ref="J18:K18"/>
    <mergeCell ref="L18:M18"/>
    <mergeCell ref="N16:O16"/>
    <mergeCell ref="P16:Q16"/>
    <mergeCell ref="B17:C17"/>
    <mergeCell ref="D17:E17"/>
    <mergeCell ref="F17:G17"/>
    <mergeCell ref="H17:I17"/>
    <mergeCell ref="J17:K17"/>
    <mergeCell ref="L17:M17"/>
    <mergeCell ref="N17:O17"/>
    <mergeCell ref="P17:Q17"/>
    <mergeCell ref="B16:C16"/>
    <mergeCell ref="D16:E16"/>
    <mergeCell ref="F16:G16"/>
    <mergeCell ref="H16:I16"/>
    <mergeCell ref="J16:K16"/>
    <mergeCell ref="L16:M16"/>
    <mergeCell ref="N14:O14"/>
    <mergeCell ref="P14:Q14"/>
    <mergeCell ref="B15:C15"/>
    <mergeCell ref="D15:E15"/>
    <mergeCell ref="F15:G15"/>
    <mergeCell ref="H15:I15"/>
    <mergeCell ref="J15:K15"/>
    <mergeCell ref="L15:M15"/>
    <mergeCell ref="N15:O15"/>
    <mergeCell ref="P15:Q15"/>
    <mergeCell ref="B14:C14"/>
    <mergeCell ref="D14:E14"/>
    <mergeCell ref="F14:G14"/>
    <mergeCell ref="H14:I14"/>
    <mergeCell ref="J14:K14"/>
    <mergeCell ref="L14:M14"/>
    <mergeCell ref="N12:O12"/>
    <mergeCell ref="P12:Q12"/>
    <mergeCell ref="B13:C13"/>
    <mergeCell ref="D13:E13"/>
    <mergeCell ref="F13:G13"/>
    <mergeCell ref="H13:I13"/>
    <mergeCell ref="J13:K13"/>
    <mergeCell ref="L13:M13"/>
    <mergeCell ref="N13:O13"/>
    <mergeCell ref="P13:Q13"/>
    <mergeCell ref="B12:C12"/>
    <mergeCell ref="D12:E12"/>
    <mergeCell ref="F12:G12"/>
    <mergeCell ref="H12:I12"/>
    <mergeCell ref="J12:K12"/>
    <mergeCell ref="L12:M12"/>
    <mergeCell ref="B10:C10"/>
    <mergeCell ref="D10:E10"/>
    <mergeCell ref="F10:G10"/>
    <mergeCell ref="H10:I10"/>
    <mergeCell ref="J10:K10"/>
    <mergeCell ref="L10:M10"/>
    <mergeCell ref="N10:O10"/>
    <mergeCell ref="P10:Q10"/>
    <mergeCell ref="B11:C11"/>
    <mergeCell ref="D11:E11"/>
    <mergeCell ref="F11:G11"/>
    <mergeCell ref="H11:I11"/>
    <mergeCell ref="J11:K11"/>
    <mergeCell ref="L11:M11"/>
    <mergeCell ref="N11:O11"/>
    <mergeCell ref="P11:Q11"/>
    <mergeCell ref="B9:C9"/>
    <mergeCell ref="D9:E9"/>
    <mergeCell ref="F9:G9"/>
    <mergeCell ref="H9:I9"/>
    <mergeCell ref="J9:K9"/>
    <mergeCell ref="A1:Q1"/>
    <mergeCell ref="A7:A8"/>
    <mergeCell ref="B7:C8"/>
    <mergeCell ref="D7:E8"/>
    <mergeCell ref="F7:G8"/>
    <mergeCell ref="H7:I8"/>
    <mergeCell ref="J7:K8"/>
    <mergeCell ref="L7:M8"/>
    <mergeCell ref="N7:O8"/>
    <mergeCell ref="P7:Q8"/>
    <mergeCell ref="L9:M9"/>
    <mergeCell ref="N9:O9"/>
    <mergeCell ref="P9:Q9"/>
  </mergeCells>
  <printOptions horizontalCentered="1"/>
  <pageMargins left="0.25" right="0.25" top="0.5" bottom="0.25" header="0.5" footer="0"/>
  <pageSetup scale="95" orientation="portrait" horizontalDpi="4294967293" verticalDpi="360" r:id="rId1"/>
  <headerFooter alignWithMargins="0"/>
  <colBreaks count="1" manualBreakCount="1">
    <brk id="18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C0F67-D06A-4EE8-A322-026C38A88E51}">
  <dimension ref="A1:Q35"/>
  <sheetViews>
    <sheetView topLeftCell="A14" zoomScale="110" zoomScaleNormal="110" workbookViewId="0">
      <selection activeCell="P20" sqref="P20:Q20"/>
    </sheetView>
  </sheetViews>
  <sheetFormatPr defaultRowHeight="13.2" x14ac:dyDescent="0.25"/>
  <cols>
    <col min="1" max="1" width="9.8984375" style="1" customWidth="1"/>
    <col min="2" max="17" width="5.09765625" style="1" customWidth="1"/>
    <col min="18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17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3" spans="1:17" ht="18" customHeight="1" x14ac:dyDescent="0.25">
      <c r="A3" s="2" t="s">
        <v>19</v>
      </c>
      <c r="B3" s="3" t="s">
        <v>46</v>
      </c>
      <c r="C3" s="3"/>
      <c r="D3" s="3"/>
      <c r="G3" s="2" t="s">
        <v>16</v>
      </c>
      <c r="H3" s="3" t="s">
        <v>48</v>
      </c>
      <c r="I3" s="3"/>
      <c r="J3" s="3"/>
      <c r="N3" s="2" t="s">
        <v>2</v>
      </c>
      <c r="O3" s="3" t="s">
        <v>1</v>
      </c>
      <c r="P3" s="3"/>
      <c r="Q3" s="3"/>
    </row>
    <row r="4" spans="1:17" ht="18" customHeight="1" x14ac:dyDescent="0.25">
      <c r="A4" s="2" t="s">
        <v>17</v>
      </c>
      <c r="B4" s="3" t="s">
        <v>49</v>
      </c>
      <c r="C4" s="3"/>
      <c r="D4" s="3"/>
      <c r="G4" s="2" t="s">
        <v>3</v>
      </c>
      <c r="H4" s="3" t="s">
        <v>57</v>
      </c>
      <c r="I4" s="3"/>
      <c r="J4" s="3"/>
      <c r="N4" s="2" t="s">
        <v>14</v>
      </c>
      <c r="O4" s="3" t="s">
        <v>22</v>
      </c>
      <c r="P4" s="3"/>
      <c r="Q4" s="3"/>
    </row>
    <row r="5" spans="1:17" ht="18" customHeight="1" x14ac:dyDescent="0.25">
      <c r="A5" s="2" t="s">
        <v>18</v>
      </c>
      <c r="B5" s="3" t="s">
        <v>52</v>
      </c>
      <c r="C5" s="3"/>
      <c r="D5" s="3"/>
      <c r="G5" s="2" t="s">
        <v>13</v>
      </c>
      <c r="H5" s="3" t="s">
        <v>55</v>
      </c>
      <c r="I5" s="3"/>
      <c r="J5" s="3"/>
      <c r="N5" s="2" t="s">
        <v>15</v>
      </c>
      <c r="O5" s="10" t="s">
        <v>37</v>
      </c>
      <c r="P5" s="3"/>
      <c r="Q5" s="3"/>
    </row>
    <row r="7" spans="1:17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13</v>
      </c>
      <c r="M7" s="90"/>
      <c r="N7" s="61" t="s">
        <v>6</v>
      </c>
      <c r="O7" s="90"/>
      <c r="P7" s="61" t="s">
        <v>7</v>
      </c>
      <c r="Q7" s="90"/>
    </row>
    <row r="8" spans="1:17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</row>
    <row r="9" spans="1:17" ht="21.75" customHeight="1" x14ac:dyDescent="0.25">
      <c r="A9" s="13">
        <v>241755</v>
      </c>
      <c r="B9" s="82">
        <v>20.9</v>
      </c>
      <c r="C9" s="83"/>
      <c r="D9" s="82">
        <v>20.9</v>
      </c>
      <c r="E9" s="83"/>
      <c r="F9" s="84">
        <f>D9-B9</f>
        <v>0</v>
      </c>
      <c r="G9" s="75"/>
      <c r="H9" s="94">
        <v>0</v>
      </c>
      <c r="I9" s="95"/>
      <c r="J9" s="84">
        <f>ABS(H9)+ABS(F9)</f>
        <v>0</v>
      </c>
      <c r="K9" s="75"/>
      <c r="L9" s="94">
        <v>0.7</v>
      </c>
      <c r="M9" s="95"/>
      <c r="N9" s="94" t="str">
        <f>IF(J9&lt;=L9,"Pass","False")</f>
        <v>Pass</v>
      </c>
      <c r="O9" s="95"/>
      <c r="P9" s="94" t="s">
        <v>56</v>
      </c>
      <c r="Q9" s="95"/>
    </row>
    <row r="10" spans="1:17" ht="21.75" customHeight="1" x14ac:dyDescent="0.25">
      <c r="A10" s="14">
        <v>241762</v>
      </c>
      <c r="B10" s="119">
        <v>20.9</v>
      </c>
      <c r="C10" s="120"/>
      <c r="D10" s="119">
        <v>20.9</v>
      </c>
      <c r="E10" s="120"/>
      <c r="F10" s="119">
        <f>D10-B10</f>
        <v>0</v>
      </c>
      <c r="G10" s="109"/>
      <c r="H10" s="108">
        <v>0</v>
      </c>
      <c r="I10" s="109"/>
      <c r="J10" s="119">
        <f>ABS(H10)+ABS(F10)</f>
        <v>0</v>
      </c>
      <c r="K10" s="109"/>
      <c r="L10" s="108">
        <v>0.7</v>
      </c>
      <c r="M10" s="109"/>
      <c r="N10" s="108" t="str">
        <f>IF(J10&lt;=L10,"Pass","False")</f>
        <v>Pass</v>
      </c>
      <c r="O10" s="109"/>
      <c r="P10" s="108"/>
      <c r="Q10" s="109"/>
    </row>
    <row r="11" spans="1:17" ht="21.75" customHeight="1" x14ac:dyDescent="0.25">
      <c r="A11" s="15">
        <v>241795</v>
      </c>
      <c r="B11" s="119">
        <v>20.9</v>
      </c>
      <c r="C11" s="120"/>
      <c r="D11" s="119">
        <v>20.9</v>
      </c>
      <c r="E11" s="120"/>
      <c r="F11" s="119">
        <f t="shared" ref="F11:F20" si="0">D11-B11</f>
        <v>0</v>
      </c>
      <c r="G11" s="109"/>
      <c r="H11" s="108">
        <v>0</v>
      </c>
      <c r="I11" s="109"/>
      <c r="J11" s="119">
        <f t="shared" ref="J11:J20" si="1">ABS(H11)+ABS(F11)</f>
        <v>0</v>
      </c>
      <c r="K11" s="109"/>
      <c r="L11" s="108">
        <v>0.7</v>
      </c>
      <c r="M11" s="109"/>
      <c r="N11" s="108" t="str">
        <f t="shared" ref="N11:N20" si="2">IF(J11&lt;=L11,"Pass","False")</f>
        <v>Pass</v>
      </c>
      <c r="O11" s="109"/>
      <c r="P11" s="108"/>
      <c r="Q11" s="109"/>
    </row>
    <row r="12" spans="1:17" ht="21.75" customHeight="1" x14ac:dyDescent="0.25">
      <c r="A12" s="15">
        <v>241824</v>
      </c>
      <c r="B12" s="119">
        <v>20.9</v>
      </c>
      <c r="C12" s="120"/>
      <c r="D12" s="119">
        <v>20.9</v>
      </c>
      <c r="E12" s="120"/>
      <c r="F12" s="119">
        <f t="shared" si="0"/>
        <v>0</v>
      </c>
      <c r="G12" s="109"/>
      <c r="H12" s="108">
        <v>0</v>
      </c>
      <c r="I12" s="109"/>
      <c r="J12" s="119">
        <f t="shared" si="1"/>
        <v>0</v>
      </c>
      <c r="K12" s="109"/>
      <c r="L12" s="108">
        <v>0.7</v>
      </c>
      <c r="M12" s="109"/>
      <c r="N12" s="108" t="str">
        <f t="shared" si="2"/>
        <v>Pass</v>
      </c>
      <c r="O12" s="109"/>
      <c r="P12" s="108"/>
      <c r="Q12" s="109"/>
    </row>
    <row r="13" spans="1:17" ht="21.75" customHeight="1" x14ac:dyDescent="0.25">
      <c r="A13" s="15">
        <v>241852</v>
      </c>
      <c r="B13" s="119">
        <v>20.9</v>
      </c>
      <c r="C13" s="120"/>
      <c r="D13" s="119">
        <v>20.9</v>
      </c>
      <c r="E13" s="120"/>
      <c r="F13" s="119">
        <f t="shared" si="0"/>
        <v>0</v>
      </c>
      <c r="G13" s="109"/>
      <c r="H13" s="108">
        <v>0</v>
      </c>
      <c r="I13" s="109"/>
      <c r="J13" s="119">
        <f t="shared" si="1"/>
        <v>0</v>
      </c>
      <c r="K13" s="109"/>
      <c r="L13" s="108">
        <v>0.7</v>
      </c>
      <c r="M13" s="109"/>
      <c r="N13" s="108" t="str">
        <f t="shared" si="2"/>
        <v>Pass</v>
      </c>
      <c r="O13" s="109"/>
      <c r="P13" s="108"/>
      <c r="Q13" s="109"/>
    </row>
    <row r="14" spans="1:17" ht="21.75" customHeight="1" x14ac:dyDescent="0.25">
      <c r="A14" s="15">
        <v>241883</v>
      </c>
      <c r="B14" s="119">
        <v>20.9</v>
      </c>
      <c r="C14" s="120"/>
      <c r="D14" s="119">
        <v>20.9</v>
      </c>
      <c r="E14" s="120"/>
      <c r="F14" s="119">
        <f t="shared" si="0"/>
        <v>0</v>
      </c>
      <c r="G14" s="109"/>
      <c r="H14" s="108">
        <v>0</v>
      </c>
      <c r="I14" s="109"/>
      <c r="J14" s="119">
        <f t="shared" si="1"/>
        <v>0</v>
      </c>
      <c r="K14" s="109"/>
      <c r="L14" s="108">
        <v>0.7</v>
      </c>
      <c r="M14" s="109"/>
      <c r="N14" s="108" t="str">
        <f t="shared" si="2"/>
        <v>Pass</v>
      </c>
      <c r="O14" s="109"/>
      <c r="P14" s="108"/>
      <c r="Q14" s="109"/>
    </row>
    <row r="15" spans="1:17" ht="21.75" customHeight="1" x14ac:dyDescent="0.25">
      <c r="A15" s="15">
        <v>241914</v>
      </c>
      <c r="B15" s="119">
        <v>20.9</v>
      </c>
      <c r="C15" s="120"/>
      <c r="D15" s="119">
        <v>20.9</v>
      </c>
      <c r="E15" s="120"/>
      <c r="F15" s="119">
        <f t="shared" si="0"/>
        <v>0</v>
      </c>
      <c r="G15" s="109"/>
      <c r="H15" s="108">
        <v>0</v>
      </c>
      <c r="I15" s="109"/>
      <c r="J15" s="119">
        <f t="shared" si="1"/>
        <v>0</v>
      </c>
      <c r="K15" s="109"/>
      <c r="L15" s="108">
        <v>0.7</v>
      </c>
      <c r="M15" s="109"/>
      <c r="N15" s="108" t="str">
        <f t="shared" si="2"/>
        <v>Pass</v>
      </c>
      <c r="O15" s="109"/>
      <c r="P15" s="108"/>
      <c r="Q15" s="109"/>
    </row>
    <row r="16" spans="1:17" ht="21.75" customHeight="1" x14ac:dyDescent="0.25">
      <c r="A16" s="16">
        <v>241944</v>
      </c>
      <c r="B16" s="119">
        <v>20.9</v>
      </c>
      <c r="C16" s="120"/>
      <c r="D16" s="119">
        <v>20.9</v>
      </c>
      <c r="E16" s="120"/>
      <c r="F16" s="119">
        <f t="shared" si="0"/>
        <v>0</v>
      </c>
      <c r="G16" s="109"/>
      <c r="H16" s="108">
        <v>0</v>
      </c>
      <c r="I16" s="109"/>
      <c r="J16" s="119">
        <f t="shared" si="1"/>
        <v>0</v>
      </c>
      <c r="K16" s="109"/>
      <c r="L16" s="108">
        <v>0.7</v>
      </c>
      <c r="M16" s="109"/>
      <c r="N16" s="108" t="str">
        <f t="shared" si="2"/>
        <v>Pass</v>
      </c>
      <c r="O16" s="109"/>
      <c r="P16" s="108"/>
      <c r="Q16" s="109"/>
    </row>
    <row r="17" spans="1:17" ht="21.75" customHeight="1" x14ac:dyDescent="0.25">
      <c r="A17" s="16">
        <v>241974</v>
      </c>
      <c r="B17" s="119">
        <v>20.9</v>
      </c>
      <c r="C17" s="120"/>
      <c r="D17" s="119">
        <v>20.9</v>
      </c>
      <c r="E17" s="120"/>
      <c r="F17" s="119">
        <f t="shared" si="0"/>
        <v>0</v>
      </c>
      <c r="G17" s="109"/>
      <c r="H17" s="108">
        <v>0</v>
      </c>
      <c r="I17" s="109"/>
      <c r="J17" s="119">
        <f t="shared" si="1"/>
        <v>0</v>
      </c>
      <c r="K17" s="109"/>
      <c r="L17" s="108">
        <v>0.7</v>
      </c>
      <c r="M17" s="109"/>
      <c r="N17" s="108" t="str">
        <f t="shared" si="2"/>
        <v>Pass</v>
      </c>
      <c r="O17" s="109"/>
      <c r="P17" s="108"/>
      <c r="Q17" s="109"/>
    </row>
    <row r="18" spans="1:17" ht="21.75" customHeight="1" x14ac:dyDescent="0.25">
      <c r="A18" s="16">
        <v>242005</v>
      </c>
      <c r="B18" s="119">
        <v>20.9</v>
      </c>
      <c r="C18" s="120"/>
      <c r="D18" s="119">
        <v>20.9</v>
      </c>
      <c r="E18" s="120"/>
      <c r="F18" s="119">
        <f t="shared" si="0"/>
        <v>0</v>
      </c>
      <c r="G18" s="109"/>
      <c r="H18" s="108">
        <v>0</v>
      </c>
      <c r="I18" s="109"/>
      <c r="J18" s="119">
        <f t="shared" si="1"/>
        <v>0</v>
      </c>
      <c r="K18" s="109"/>
      <c r="L18" s="108">
        <v>0.7</v>
      </c>
      <c r="M18" s="109"/>
      <c r="N18" s="108" t="str">
        <f t="shared" si="2"/>
        <v>Pass</v>
      </c>
      <c r="O18" s="109"/>
      <c r="P18" s="108"/>
      <c r="Q18" s="109"/>
    </row>
    <row r="19" spans="1:17" ht="21.75" customHeight="1" x14ac:dyDescent="0.25">
      <c r="A19" s="16">
        <v>242036</v>
      </c>
      <c r="B19" s="119">
        <v>20.9</v>
      </c>
      <c r="C19" s="120"/>
      <c r="D19" s="119">
        <v>20.9</v>
      </c>
      <c r="E19" s="120"/>
      <c r="F19" s="119">
        <f t="shared" si="0"/>
        <v>0</v>
      </c>
      <c r="G19" s="109"/>
      <c r="H19" s="108">
        <v>0</v>
      </c>
      <c r="I19" s="109"/>
      <c r="J19" s="119">
        <f t="shared" si="1"/>
        <v>0</v>
      </c>
      <c r="K19" s="109"/>
      <c r="L19" s="108">
        <v>0.7</v>
      </c>
      <c r="M19" s="109"/>
      <c r="N19" s="108" t="str">
        <f t="shared" si="2"/>
        <v>Pass</v>
      </c>
      <c r="O19" s="109"/>
      <c r="P19" s="108"/>
      <c r="Q19" s="109"/>
    </row>
    <row r="20" spans="1:17" ht="21.75" customHeight="1" x14ac:dyDescent="0.25">
      <c r="A20" s="16">
        <v>242066</v>
      </c>
      <c r="B20" s="119">
        <v>20.9</v>
      </c>
      <c r="C20" s="120"/>
      <c r="D20" s="119">
        <v>20.9</v>
      </c>
      <c r="E20" s="120"/>
      <c r="F20" s="119">
        <f t="shared" si="0"/>
        <v>0</v>
      </c>
      <c r="G20" s="109"/>
      <c r="H20" s="108">
        <v>0</v>
      </c>
      <c r="I20" s="109"/>
      <c r="J20" s="119">
        <f t="shared" si="1"/>
        <v>0</v>
      </c>
      <c r="K20" s="109"/>
      <c r="L20" s="108">
        <v>0.7</v>
      </c>
      <c r="M20" s="109"/>
      <c r="N20" s="108" t="str">
        <f t="shared" si="2"/>
        <v>Pass</v>
      </c>
      <c r="O20" s="109"/>
      <c r="P20" s="147" t="s">
        <v>86</v>
      </c>
      <c r="Q20" s="148"/>
    </row>
    <row r="21" spans="1:17" ht="21.75" customHeight="1" x14ac:dyDescent="0.25">
      <c r="A21" s="5"/>
      <c r="B21" s="108"/>
      <c r="C21" s="109"/>
      <c r="D21" s="108"/>
      <c r="E21" s="109"/>
      <c r="F21" s="108"/>
      <c r="G21" s="109"/>
      <c r="H21" s="108"/>
      <c r="I21" s="109"/>
      <c r="J21" s="108"/>
      <c r="K21" s="109"/>
      <c r="L21" s="108"/>
      <c r="M21" s="109"/>
      <c r="N21" s="108"/>
      <c r="O21" s="109"/>
      <c r="P21" s="108"/>
      <c r="Q21" s="109"/>
    </row>
    <row r="22" spans="1:17" ht="21.75" customHeight="1" x14ac:dyDescent="0.25">
      <c r="A22" s="5"/>
      <c r="B22" s="108"/>
      <c r="C22" s="109"/>
      <c r="D22" s="108"/>
      <c r="E22" s="109"/>
      <c r="F22" s="108"/>
      <c r="G22" s="109"/>
      <c r="H22" s="108"/>
      <c r="I22" s="109"/>
      <c r="J22" s="108"/>
      <c r="K22" s="109"/>
      <c r="L22" s="108"/>
      <c r="M22" s="109"/>
      <c r="N22" s="108"/>
      <c r="O22" s="109"/>
      <c r="P22" s="108"/>
      <c r="Q22" s="109"/>
    </row>
    <row r="23" spans="1:17" ht="21.75" customHeight="1" x14ac:dyDescent="0.25">
      <c r="A23" s="5"/>
      <c r="B23" s="108"/>
      <c r="C23" s="109"/>
      <c r="D23" s="108"/>
      <c r="E23" s="109"/>
      <c r="F23" s="108"/>
      <c r="G23" s="109"/>
      <c r="H23" s="108"/>
      <c r="I23" s="109"/>
      <c r="J23" s="108"/>
      <c r="K23" s="109"/>
      <c r="L23" s="108"/>
      <c r="M23" s="109"/>
      <c r="N23" s="108"/>
      <c r="O23" s="109"/>
      <c r="P23" s="108"/>
      <c r="Q23" s="109"/>
    </row>
    <row r="24" spans="1:17" ht="21.75" customHeight="1" x14ac:dyDescent="0.25">
      <c r="A24" s="5"/>
      <c r="B24" s="108"/>
      <c r="C24" s="109"/>
      <c r="D24" s="108"/>
      <c r="E24" s="109"/>
      <c r="F24" s="108"/>
      <c r="G24" s="109"/>
      <c r="H24" s="108"/>
      <c r="I24" s="109"/>
      <c r="J24" s="108"/>
      <c r="K24" s="109"/>
      <c r="L24" s="108"/>
      <c r="M24" s="109"/>
      <c r="N24" s="108"/>
      <c r="O24" s="109"/>
      <c r="P24" s="108"/>
      <c r="Q24" s="109"/>
    </row>
    <row r="25" spans="1:17" ht="21.75" customHeight="1" x14ac:dyDescent="0.25">
      <c r="A25" s="5"/>
      <c r="B25" s="108"/>
      <c r="C25" s="109"/>
      <c r="D25" s="108"/>
      <c r="E25" s="109"/>
      <c r="F25" s="108"/>
      <c r="G25" s="109"/>
      <c r="H25" s="108"/>
      <c r="I25" s="109"/>
      <c r="J25" s="108"/>
      <c r="K25" s="109"/>
      <c r="L25" s="108"/>
      <c r="M25" s="109"/>
      <c r="N25" s="108"/>
      <c r="O25" s="109"/>
      <c r="P25" s="108"/>
      <c r="Q25" s="109"/>
    </row>
    <row r="26" spans="1:17" ht="21.75" customHeight="1" x14ac:dyDescent="0.25">
      <c r="A26" s="5"/>
      <c r="B26" s="108"/>
      <c r="C26" s="109"/>
      <c r="D26" s="108"/>
      <c r="E26" s="109"/>
      <c r="F26" s="108"/>
      <c r="G26" s="109"/>
      <c r="H26" s="108"/>
      <c r="I26" s="109"/>
      <c r="J26" s="108"/>
      <c r="K26" s="109"/>
      <c r="L26" s="108"/>
      <c r="M26" s="109"/>
      <c r="N26" s="108"/>
      <c r="O26" s="109"/>
      <c r="P26" s="108"/>
      <c r="Q26" s="109"/>
    </row>
    <row r="27" spans="1:17" ht="21.75" customHeight="1" x14ac:dyDescent="0.25">
      <c r="A27" s="5"/>
      <c r="B27" s="108"/>
      <c r="C27" s="109"/>
      <c r="D27" s="108"/>
      <c r="E27" s="109"/>
      <c r="F27" s="108"/>
      <c r="G27" s="109"/>
      <c r="H27" s="108"/>
      <c r="I27" s="109"/>
      <c r="J27" s="108"/>
      <c r="K27" s="109"/>
      <c r="L27" s="108"/>
      <c r="M27" s="109"/>
      <c r="N27" s="108"/>
      <c r="O27" s="109"/>
      <c r="P27" s="108"/>
      <c r="Q27" s="109"/>
    </row>
    <row r="28" spans="1:17" ht="21.75" customHeight="1" x14ac:dyDescent="0.25">
      <c r="A28" s="5"/>
      <c r="B28" s="108"/>
      <c r="C28" s="109"/>
      <c r="D28" s="108"/>
      <c r="E28" s="109"/>
      <c r="F28" s="108"/>
      <c r="G28" s="109"/>
      <c r="H28" s="108"/>
      <c r="I28" s="109"/>
      <c r="J28" s="108"/>
      <c r="K28" s="109"/>
      <c r="L28" s="108"/>
      <c r="M28" s="109"/>
      <c r="N28" s="108"/>
      <c r="O28" s="109"/>
      <c r="P28" s="108"/>
      <c r="Q28" s="109"/>
    </row>
    <row r="29" spans="1:17" ht="21.75" customHeight="1" x14ac:dyDescent="0.25">
      <c r="A29" s="5"/>
      <c r="B29" s="108"/>
      <c r="C29" s="109"/>
      <c r="D29" s="108"/>
      <c r="E29" s="109"/>
      <c r="F29" s="108"/>
      <c r="G29" s="109"/>
      <c r="H29" s="108"/>
      <c r="I29" s="109"/>
      <c r="J29" s="108"/>
      <c r="K29" s="109"/>
      <c r="L29" s="108"/>
      <c r="M29" s="109"/>
      <c r="N29" s="108"/>
      <c r="O29" s="109"/>
      <c r="P29" s="108"/>
      <c r="Q29" s="109"/>
    </row>
    <row r="30" spans="1:17" ht="21.75" customHeight="1" x14ac:dyDescent="0.25">
      <c r="A30" s="5"/>
      <c r="B30" s="108"/>
      <c r="C30" s="109"/>
      <c r="D30" s="108"/>
      <c r="E30" s="109"/>
      <c r="F30" s="108"/>
      <c r="G30" s="109"/>
      <c r="H30" s="108"/>
      <c r="I30" s="109"/>
      <c r="J30" s="108"/>
      <c r="K30" s="109"/>
      <c r="L30" s="108"/>
      <c r="M30" s="109"/>
      <c r="N30" s="108"/>
      <c r="O30" s="109"/>
      <c r="P30" s="108"/>
      <c r="Q30" s="109"/>
    </row>
    <row r="31" spans="1:17" ht="21.75" customHeight="1" x14ac:dyDescent="0.25">
      <c r="A31" s="5"/>
      <c r="B31" s="108"/>
      <c r="C31" s="109"/>
      <c r="D31" s="108"/>
      <c r="E31" s="109"/>
      <c r="F31" s="108"/>
      <c r="G31" s="109"/>
      <c r="H31" s="108"/>
      <c r="I31" s="109"/>
      <c r="J31" s="108"/>
      <c r="K31" s="109"/>
      <c r="L31" s="108"/>
      <c r="M31" s="109"/>
      <c r="N31" s="108"/>
      <c r="O31" s="109"/>
      <c r="P31" s="108"/>
      <c r="Q31" s="109"/>
    </row>
    <row r="32" spans="1:17" ht="21.75" customHeight="1" x14ac:dyDescent="0.25">
      <c r="A32" s="5"/>
      <c r="B32" s="108"/>
      <c r="C32" s="109"/>
      <c r="D32" s="108"/>
      <c r="E32" s="109"/>
      <c r="F32" s="108"/>
      <c r="G32" s="109"/>
      <c r="H32" s="108"/>
      <c r="I32" s="109"/>
      <c r="J32" s="108"/>
      <c r="K32" s="109"/>
      <c r="L32" s="108"/>
      <c r="M32" s="109"/>
      <c r="N32" s="108"/>
      <c r="O32" s="109"/>
      <c r="P32" s="108"/>
      <c r="Q32" s="109"/>
    </row>
    <row r="33" spans="1:17" ht="21.75" customHeight="1" x14ac:dyDescent="0.25">
      <c r="A33" s="5"/>
      <c r="B33" s="108"/>
      <c r="C33" s="109"/>
      <c r="D33" s="108"/>
      <c r="E33" s="109"/>
      <c r="F33" s="108"/>
      <c r="G33" s="109"/>
      <c r="H33" s="108"/>
      <c r="I33" s="109"/>
      <c r="J33" s="108"/>
      <c r="K33" s="109"/>
      <c r="L33" s="108"/>
      <c r="M33" s="109"/>
      <c r="N33" s="108"/>
      <c r="O33" s="109"/>
      <c r="P33" s="108"/>
      <c r="Q33" s="109"/>
    </row>
    <row r="34" spans="1:17" ht="21.75" customHeight="1" x14ac:dyDescent="0.25">
      <c r="A34" s="6"/>
      <c r="B34" s="96"/>
      <c r="C34" s="97"/>
      <c r="D34" s="96"/>
      <c r="E34" s="97"/>
      <c r="F34" s="96"/>
      <c r="G34" s="97"/>
      <c r="H34" s="96"/>
      <c r="I34" s="97"/>
      <c r="J34" s="96"/>
      <c r="K34" s="97"/>
      <c r="L34" s="96"/>
      <c r="M34" s="97"/>
      <c r="N34" s="96"/>
      <c r="O34" s="97"/>
      <c r="P34" s="96"/>
      <c r="Q34" s="97"/>
    </row>
    <row r="35" spans="1:17" ht="21.75" customHeight="1" x14ac:dyDescent="0.25">
      <c r="A35" s="7" t="s">
        <v>8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9"/>
    </row>
  </sheetData>
  <mergeCells count="218">
    <mergeCell ref="A1:Q1"/>
    <mergeCell ref="A7:A8"/>
    <mergeCell ref="B7:C8"/>
    <mergeCell ref="D7:E8"/>
    <mergeCell ref="F7:G8"/>
    <mergeCell ref="H7:I8"/>
    <mergeCell ref="J7:K8"/>
    <mergeCell ref="L7:M8"/>
    <mergeCell ref="N7:O8"/>
    <mergeCell ref="P7:Q8"/>
    <mergeCell ref="L9:M9"/>
    <mergeCell ref="N9:O9"/>
    <mergeCell ref="P9:Q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P10:Q10"/>
    <mergeCell ref="B11:C11"/>
    <mergeCell ref="D11:E11"/>
    <mergeCell ref="F11:G11"/>
    <mergeCell ref="H11:I11"/>
    <mergeCell ref="J11:K11"/>
    <mergeCell ref="L11:M11"/>
    <mergeCell ref="N11:O11"/>
    <mergeCell ref="P11:Q11"/>
    <mergeCell ref="N12:O12"/>
    <mergeCell ref="P12:Q12"/>
    <mergeCell ref="B13:C13"/>
    <mergeCell ref="D13:E13"/>
    <mergeCell ref="F13:G13"/>
    <mergeCell ref="H13:I13"/>
    <mergeCell ref="J13:K13"/>
    <mergeCell ref="L13:M13"/>
    <mergeCell ref="N13:O13"/>
    <mergeCell ref="P13:Q13"/>
    <mergeCell ref="B12:C12"/>
    <mergeCell ref="D12:E12"/>
    <mergeCell ref="F12:G12"/>
    <mergeCell ref="H12:I12"/>
    <mergeCell ref="J12:K12"/>
    <mergeCell ref="L12:M12"/>
    <mergeCell ref="N14:O14"/>
    <mergeCell ref="P14:Q14"/>
    <mergeCell ref="B15:C15"/>
    <mergeCell ref="D15:E15"/>
    <mergeCell ref="F15:G15"/>
    <mergeCell ref="H15:I15"/>
    <mergeCell ref="J15:K15"/>
    <mergeCell ref="L15:M15"/>
    <mergeCell ref="N15:O15"/>
    <mergeCell ref="P15:Q15"/>
    <mergeCell ref="B14:C14"/>
    <mergeCell ref="D14:E14"/>
    <mergeCell ref="F14:G14"/>
    <mergeCell ref="H14:I14"/>
    <mergeCell ref="J14:K14"/>
    <mergeCell ref="L14:M14"/>
    <mergeCell ref="N16:O16"/>
    <mergeCell ref="P16:Q16"/>
    <mergeCell ref="B17:C17"/>
    <mergeCell ref="D17:E17"/>
    <mergeCell ref="F17:G17"/>
    <mergeCell ref="H17:I17"/>
    <mergeCell ref="J17:K17"/>
    <mergeCell ref="L17:M17"/>
    <mergeCell ref="N17:O17"/>
    <mergeCell ref="P17:Q17"/>
    <mergeCell ref="B16:C16"/>
    <mergeCell ref="D16:E16"/>
    <mergeCell ref="F16:G16"/>
    <mergeCell ref="H16:I16"/>
    <mergeCell ref="J16:K16"/>
    <mergeCell ref="L16:M16"/>
    <mergeCell ref="N18:O18"/>
    <mergeCell ref="P18:Q18"/>
    <mergeCell ref="B19:C19"/>
    <mergeCell ref="D19:E19"/>
    <mergeCell ref="F19:G19"/>
    <mergeCell ref="H19:I19"/>
    <mergeCell ref="J19:K19"/>
    <mergeCell ref="L19:M19"/>
    <mergeCell ref="N19:O19"/>
    <mergeCell ref="P19:Q19"/>
    <mergeCell ref="B18:C18"/>
    <mergeCell ref="D18:E18"/>
    <mergeCell ref="F18:G18"/>
    <mergeCell ref="H18:I18"/>
    <mergeCell ref="J18:K18"/>
    <mergeCell ref="L18:M18"/>
    <mergeCell ref="N20:O20"/>
    <mergeCell ref="P20:Q20"/>
    <mergeCell ref="B21:C21"/>
    <mergeCell ref="D21:E21"/>
    <mergeCell ref="F21:G21"/>
    <mergeCell ref="H21:I21"/>
    <mergeCell ref="J21:K21"/>
    <mergeCell ref="L21:M21"/>
    <mergeCell ref="N21:O21"/>
    <mergeCell ref="P21:Q21"/>
    <mergeCell ref="B20:C20"/>
    <mergeCell ref="D20:E20"/>
    <mergeCell ref="F20:G20"/>
    <mergeCell ref="H20:I20"/>
    <mergeCell ref="J20:K20"/>
    <mergeCell ref="L20:M20"/>
    <mergeCell ref="N22:O22"/>
    <mergeCell ref="P22:Q22"/>
    <mergeCell ref="B23:C23"/>
    <mergeCell ref="D23:E23"/>
    <mergeCell ref="F23:G23"/>
    <mergeCell ref="H23:I23"/>
    <mergeCell ref="J23:K23"/>
    <mergeCell ref="L23:M23"/>
    <mergeCell ref="N23:O23"/>
    <mergeCell ref="P23:Q23"/>
    <mergeCell ref="B22:C22"/>
    <mergeCell ref="D22:E22"/>
    <mergeCell ref="F22:G22"/>
    <mergeCell ref="H22:I22"/>
    <mergeCell ref="J22:K22"/>
    <mergeCell ref="L22:M22"/>
    <mergeCell ref="N24:O24"/>
    <mergeCell ref="P24:Q24"/>
    <mergeCell ref="B25:C25"/>
    <mergeCell ref="D25:E25"/>
    <mergeCell ref="F25:G25"/>
    <mergeCell ref="H25:I25"/>
    <mergeCell ref="J25:K25"/>
    <mergeCell ref="L25:M25"/>
    <mergeCell ref="N25:O25"/>
    <mergeCell ref="P25:Q25"/>
    <mergeCell ref="B24:C24"/>
    <mergeCell ref="D24:E24"/>
    <mergeCell ref="F24:G24"/>
    <mergeCell ref="H24:I24"/>
    <mergeCell ref="J24:K24"/>
    <mergeCell ref="L24:M24"/>
    <mergeCell ref="N26:O26"/>
    <mergeCell ref="P26:Q26"/>
    <mergeCell ref="B27:C27"/>
    <mergeCell ref="D27:E27"/>
    <mergeCell ref="F27:G27"/>
    <mergeCell ref="H27:I27"/>
    <mergeCell ref="J27:K27"/>
    <mergeCell ref="L27:M27"/>
    <mergeCell ref="N27:O27"/>
    <mergeCell ref="P27:Q27"/>
    <mergeCell ref="B26:C26"/>
    <mergeCell ref="D26:E26"/>
    <mergeCell ref="F26:G26"/>
    <mergeCell ref="H26:I26"/>
    <mergeCell ref="J26:K26"/>
    <mergeCell ref="L26:M26"/>
    <mergeCell ref="N28:O28"/>
    <mergeCell ref="P28:Q28"/>
    <mergeCell ref="B29:C29"/>
    <mergeCell ref="D29:E29"/>
    <mergeCell ref="F29:G29"/>
    <mergeCell ref="H29:I29"/>
    <mergeCell ref="J29:K29"/>
    <mergeCell ref="L29:M29"/>
    <mergeCell ref="N29:O29"/>
    <mergeCell ref="P29:Q29"/>
    <mergeCell ref="B28:C28"/>
    <mergeCell ref="D28:E28"/>
    <mergeCell ref="F28:G28"/>
    <mergeCell ref="H28:I28"/>
    <mergeCell ref="J28:K28"/>
    <mergeCell ref="L28:M28"/>
    <mergeCell ref="N30:O30"/>
    <mergeCell ref="P30:Q30"/>
    <mergeCell ref="B31:C31"/>
    <mergeCell ref="D31:E31"/>
    <mergeCell ref="F31:G31"/>
    <mergeCell ref="H31:I31"/>
    <mergeCell ref="J31:K31"/>
    <mergeCell ref="L31:M31"/>
    <mergeCell ref="N31:O31"/>
    <mergeCell ref="P31:Q31"/>
    <mergeCell ref="B30:C30"/>
    <mergeCell ref="D30:E30"/>
    <mergeCell ref="F30:G30"/>
    <mergeCell ref="H30:I30"/>
    <mergeCell ref="J30:K30"/>
    <mergeCell ref="L30:M30"/>
    <mergeCell ref="N34:O34"/>
    <mergeCell ref="P34:Q34"/>
    <mergeCell ref="B34:C34"/>
    <mergeCell ref="D34:E34"/>
    <mergeCell ref="F34:G34"/>
    <mergeCell ref="H34:I34"/>
    <mergeCell ref="J34:K34"/>
    <mergeCell ref="L34:M34"/>
    <mergeCell ref="N32:O32"/>
    <mergeCell ref="P32:Q32"/>
    <mergeCell ref="B33:C33"/>
    <mergeCell ref="D33:E33"/>
    <mergeCell ref="F33:G33"/>
    <mergeCell ref="H33:I33"/>
    <mergeCell ref="J33:K33"/>
    <mergeCell ref="L33:M33"/>
    <mergeCell ref="N33:O33"/>
    <mergeCell ref="P33:Q33"/>
    <mergeCell ref="B32:C32"/>
    <mergeCell ref="D32:E32"/>
    <mergeCell ref="F32:G32"/>
    <mergeCell ref="H32:I32"/>
    <mergeCell ref="J32:K32"/>
    <mergeCell ref="L32:M32"/>
  </mergeCells>
  <printOptions horizontalCentered="1"/>
  <pageMargins left="0.25" right="0.25" top="0.5" bottom="0.25" header="0.5" footer="0"/>
  <pageSetup scale="95" orientation="portrait" horizontalDpi="4294967293" verticalDpi="360" r:id="rId1"/>
  <headerFooter alignWithMargins="0"/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C685E-ECB5-48A3-9725-98BE098D8D2C}">
  <dimension ref="A1:R132"/>
  <sheetViews>
    <sheetView view="pageLayout" zoomScaleNormal="100" workbookViewId="0">
      <selection sqref="A1:Q1"/>
    </sheetView>
  </sheetViews>
  <sheetFormatPr defaultRowHeight="13.2" x14ac:dyDescent="0.25"/>
  <cols>
    <col min="1" max="1" width="9.8984375" style="1" customWidth="1"/>
    <col min="2" max="17" width="5.09765625" style="1" customWidth="1"/>
    <col min="18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18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3" spans="1:18" ht="18" customHeight="1" x14ac:dyDescent="0.25">
      <c r="A3" s="2" t="s">
        <v>19</v>
      </c>
      <c r="B3" s="3" t="s">
        <v>20</v>
      </c>
      <c r="C3" s="3"/>
      <c r="D3" s="3"/>
      <c r="G3" s="2" t="s">
        <v>16</v>
      </c>
      <c r="H3" s="3" t="s">
        <v>21</v>
      </c>
      <c r="I3" s="3"/>
      <c r="J3" s="3"/>
      <c r="N3" s="2" t="s">
        <v>2</v>
      </c>
      <c r="O3" s="3" t="s">
        <v>94</v>
      </c>
      <c r="P3" s="3"/>
      <c r="Q3" s="3"/>
    </row>
    <row r="4" spans="1:18" ht="18" customHeight="1" x14ac:dyDescent="0.25">
      <c r="A4" s="2" t="s">
        <v>17</v>
      </c>
      <c r="B4" s="3" t="s">
        <v>23</v>
      </c>
      <c r="C4" s="3"/>
      <c r="D4" s="3"/>
      <c r="G4" s="2" t="s">
        <v>3</v>
      </c>
      <c r="H4" s="3" t="s">
        <v>33</v>
      </c>
      <c r="I4" s="3"/>
      <c r="J4" s="3"/>
      <c r="N4" s="2" t="s">
        <v>14</v>
      </c>
      <c r="O4" s="3" t="s">
        <v>22</v>
      </c>
      <c r="P4" s="3"/>
      <c r="Q4" s="3"/>
    </row>
    <row r="5" spans="1:18" ht="18" customHeight="1" x14ac:dyDescent="0.25">
      <c r="A5" s="2" t="s">
        <v>18</v>
      </c>
      <c r="B5" s="3" t="s">
        <v>27</v>
      </c>
      <c r="C5" s="3"/>
      <c r="D5" s="3"/>
      <c r="G5" s="2" t="s">
        <v>13</v>
      </c>
      <c r="H5" s="3" t="s">
        <v>25</v>
      </c>
      <c r="I5" s="3"/>
      <c r="J5" s="3"/>
      <c r="N5" s="2" t="s">
        <v>15</v>
      </c>
      <c r="O5" s="10" t="s">
        <v>26</v>
      </c>
      <c r="P5" s="3"/>
      <c r="Q5" s="3"/>
    </row>
    <row r="7" spans="1:18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13</v>
      </c>
      <c r="M7" s="90"/>
      <c r="N7" s="61" t="s">
        <v>6</v>
      </c>
      <c r="O7" s="90"/>
      <c r="P7" s="61" t="s">
        <v>127</v>
      </c>
      <c r="Q7" s="90"/>
      <c r="R7" s="88" t="s">
        <v>126</v>
      </c>
    </row>
    <row r="8" spans="1:18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  <c r="R8" s="89"/>
    </row>
    <row r="9" spans="1:18" ht="25.35" customHeight="1" x14ac:dyDescent="0.25">
      <c r="A9" s="60">
        <v>43474</v>
      </c>
      <c r="B9" s="82">
        <v>94</v>
      </c>
      <c r="C9" s="83"/>
      <c r="D9" s="82">
        <v>94</v>
      </c>
      <c r="E9" s="83"/>
      <c r="F9" s="84">
        <f t="shared" ref="F9:F24" si="0">D9-B9</f>
        <v>0</v>
      </c>
      <c r="G9" s="85"/>
      <c r="H9" s="82">
        <v>0.2</v>
      </c>
      <c r="I9" s="83"/>
      <c r="J9" s="84">
        <f t="shared" ref="J9:J24" si="1">ABS(H9)+ABS(F9)</f>
        <v>0.2</v>
      </c>
      <c r="K9" s="85"/>
      <c r="L9" s="82">
        <v>1.5</v>
      </c>
      <c r="M9" s="83"/>
      <c r="N9" s="86" t="str">
        <f t="shared" ref="N9:N40" si="2">IF(J9&lt;=L9,"Pass","Fail")</f>
        <v>Pass</v>
      </c>
      <c r="O9" s="87" t="str">
        <f t="shared" ref="O9:O24" si="3">IF(M9&lt;N9,"Pass","False")</f>
        <v>Pass</v>
      </c>
      <c r="P9" s="74" t="s">
        <v>67</v>
      </c>
      <c r="Q9" s="75"/>
      <c r="R9" s="57" t="s">
        <v>130</v>
      </c>
    </row>
    <row r="10" spans="1:18" ht="25.35" customHeight="1" x14ac:dyDescent="0.25">
      <c r="A10" s="53"/>
      <c r="B10" s="78">
        <v>114</v>
      </c>
      <c r="C10" s="79"/>
      <c r="D10" s="78">
        <v>114</v>
      </c>
      <c r="E10" s="79"/>
      <c r="F10" s="78">
        <f t="shared" si="0"/>
        <v>0</v>
      </c>
      <c r="G10" s="79"/>
      <c r="H10" s="78">
        <v>0.2</v>
      </c>
      <c r="I10" s="79"/>
      <c r="J10" s="78">
        <f t="shared" si="1"/>
        <v>0.2</v>
      </c>
      <c r="K10" s="79"/>
      <c r="L10" s="78">
        <v>1.5</v>
      </c>
      <c r="M10" s="79"/>
      <c r="N10" s="80" t="str">
        <f t="shared" si="2"/>
        <v>Pass</v>
      </c>
      <c r="O10" s="81" t="str">
        <f t="shared" si="3"/>
        <v>Pass</v>
      </c>
      <c r="P10" s="76"/>
      <c r="Q10" s="77"/>
      <c r="R10" s="65"/>
    </row>
    <row r="11" spans="1:18" ht="25.35" customHeight="1" x14ac:dyDescent="0.25">
      <c r="A11" s="60">
        <v>43503</v>
      </c>
      <c r="B11" s="82">
        <v>94</v>
      </c>
      <c r="C11" s="83"/>
      <c r="D11" s="82">
        <v>93</v>
      </c>
      <c r="E11" s="83"/>
      <c r="F11" s="84">
        <f t="shared" si="0"/>
        <v>-1</v>
      </c>
      <c r="G11" s="85"/>
      <c r="H11" s="82">
        <v>0.2</v>
      </c>
      <c r="I11" s="83"/>
      <c r="J11" s="84">
        <f t="shared" si="1"/>
        <v>1.2</v>
      </c>
      <c r="K11" s="85"/>
      <c r="L11" s="82">
        <v>1.5</v>
      </c>
      <c r="M11" s="83"/>
      <c r="N11" s="86" t="str">
        <f t="shared" si="2"/>
        <v>Pass</v>
      </c>
      <c r="O11" s="87" t="str">
        <f t="shared" si="3"/>
        <v>Pass</v>
      </c>
      <c r="P11" s="74" t="s">
        <v>70</v>
      </c>
      <c r="Q11" s="75"/>
      <c r="R11" s="57" t="s">
        <v>130</v>
      </c>
    </row>
    <row r="12" spans="1:18" ht="25.35" customHeight="1" x14ac:dyDescent="0.25">
      <c r="A12" s="53"/>
      <c r="B12" s="78">
        <v>114</v>
      </c>
      <c r="C12" s="79"/>
      <c r="D12" s="78">
        <v>113</v>
      </c>
      <c r="E12" s="79"/>
      <c r="F12" s="78">
        <f t="shared" si="0"/>
        <v>-1</v>
      </c>
      <c r="G12" s="79"/>
      <c r="H12" s="78">
        <v>0.2</v>
      </c>
      <c r="I12" s="79"/>
      <c r="J12" s="78">
        <f t="shared" si="1"/>
        <v>1.2</v>
      </c>
      <c r="K12" s="79"/>
      <c r="L12" s="78">
        <v>1.5</v>
      </c>
      <c r="M12" s="79"/>
      <c r="N12" s="80" t="str">
        <f t="shared" si="2"/>
        <v>Pass</v>
      </c>
      <c r="O12" s="81" t="str">
        <f t="shared" si="3"/>
        <v>Pass</v>
      </c>
      <c r="P12" s="76"/>
      <c r="Q12" s="77"/>
      <c r="R12" s="65"/>
    </row>
    <row r="13" spans="1:18" ht="25.35" customHeight="1" x14ac:dyDescent="0.25">
      <c r="A13" s="60">
        <v>43530</v>
      </c>
      <c r="B13" s="82">
        <v>94</v>
      </c>
      <c r="C13" s="83"/>
      <c r="D13" s="82">
        <v>93.9</v>
      </c>
      <c r="E13" s="83"/>
      <c r="F13" s="84">
        <f t="shared" si="0"/>
        <v>-9.9999999999994316E-2</v>
      </c>
      <c r="G13" s="85"/>
      <c r="H13" s="82">
        <v>0.2</v>
      </c>
      <c r="I13" s="83"/>
      <c r="J13" s="84">
        <f t="shared" si="1"/>
        <v>0.29999999999999433</v>
      </c>
      <c r="K13" s="85"/>
      <c r="L13" s="82">
        <v>1.5</v>
      </c>
      <c r="M13" s="83"/>
      <c r="N13" s="86" t="str">
        <f t="shared" si="2"/>
        <v>Pass</v>
      </c>
      <c r="O13" s="87" t="str">
        <f t="shared" si="3"/>
        <v>Pass</v>
      </c>
      <c r="P13" s="74" t="s">
        <v>73</v>
      </c>
      <c r="Q13" s="75"/>
      <c r="R13" s="57" t="s">
        <v>130</v>
      </c>
    </row>
    <row r="14" spans="1:18" ht="25.35" customHeight="1" x14ac:dyDescent="0.25">
      <c r="A14" s="53"/>
      <c r="B14" s="78">
        <v>114</v>
      </c>
      <c r="C14" s="79"/>
      <c r="D14" s="78">
        <v>113.9</v>
      </c>
      <c r="E14" s="79"/>
      <c r="F14" s="78">
        <f t="shared" si="0"/>
        <v>-9.9999999999994316E-2</v>
      </c>
      <c r="G14" s="79"/>
      <c r="H14" s="78">
        <v>0.2</v>
      </c>
      <c r="I14" s="79"/>
      <c r="J14" s="78">
        <f t="shared" si="1"/>
        <v>0.29999999999999433</v>
      </c>
      <c r="K14" s="79"/>
      <c r="L14" s="78">
        <v>1.5</v>
      </c>
      <c r="M14" s="79"/>
      <c r="N14" s="80" t="str">
        <f t="shared" si="2"/>
        <v>Pass</v>
      </c>
      <c r="O14" s="81" t="str">
        <f t="shared" si="3"/>
        <v>Pass</v>
      </c>
      <c r="P14" s="76"/>
      <c r="Q14" s="77"/>
      <c r="R14" s="65"/>
    </row>
    <row r="15" spans="1:18" ht="25.35" customHeight="1" x14ac:dyDescent="0.25">
      <c r="A15" s="60">
        <v>43572</v>
      </c>
      <c r="B15" s="82">
        <v>94</v>
      </c>
      <c r="C15" s="83"/>
      <c r="D15" s="82">
        <v>93.9</v>
      </c>
      <c r="E15" s="83"/>
      <c r="F15" s="84">
        <f t="shared" si="0"/>
        <v>-9.9999999999994316E-2</v>
      </c>
      <c r="G15" s="85"/>
      <c r="H15" s="82">
        <v>0.2</v>
      </c>
      <c r="I15" s="83"/>
      <c r="J15" s="84">
        <f t="shared" si="1"/>
        <v>0.29999999999999433</v>
      </c>
      <c r="K15" s="85"/>
      <c r="L15" s="82">
        <v>1.5</v>
      </c>
      <c r="M15" s="83"/>
      <c r="N15" s="86" t="str">
        <f t="shared" si="2"/>
        <v>Pass</v>
      </c>
      <c r="O15" s="87" t="str">
        <f t="shared" si="3"/>
        <v>Pass</v>
      </c>
      <c r="P15" s="74" t="s">
        <v>76</v>
      </c>
      <c r="Q15" s="75"/>
      <c r="R15" s="57" t="s">
        <v>130</v>
      </c>
    </row>
    <row r="16" spans="1:18" ht="25.35" customHeight="1" x14ac:dyDescent="0.25">
      <c r="A16" s="53"/>
      <c r="B16" s="78">
        <v>114</v>
      </c>
      <c r="C16" s="79"/>
      <c r="D16" s="78">
        <v>113.9</v>
      </c>
      <c r="E16" s="79"/>
      <c r="F16" s="78">
        <f t="shared" si="0"/>
        <v>-9.9999999999994316E-2</v>
      </c>
      <c r="G16" s="79"/>
      <c r="H16" s="78">
        <v>0.2</v>
      </c>
      <c r="I16" s="79"/>
      <c r="J16" s="78">
        <f t="shared" si="1"/>
        <v>0.29999999999999433</v>
      </c>
      <c r="K16" s="79"/>
      <c r="L16" s="78">
        <v>1.5</v>
      </c>
      <c r="M16" s="79"/>
      <c r="N16" s="80" t="str">
        <f t="shared" si="2"/>
        <v>Pass</v>
      </c>
      <c r="O16" s="81" t="str">
        <f t="shared" si="3"/>
        <v>Pass</v>
      </c>
      <c r="P16" s="76"/>
      <c r="Q16" s="77"/>
      <c r="R16" s="65"/>
    </row>
    <row r="17" spans="1:18" ht="25.35" customHeight="1" x14ac:dyDescent="0.25">
      <c r="A17" s="60">
        <v>43594</v>
      </c>
      <c r="B17" s="82">
        <v>94</v>
      </c>
      <c r="C17" s="83"/>
      <c r="D17" s="82">
        <v>94.3</v>
      </c>
      <c r="E17" s="83"/>
      <c r="F17" s="84">
        <f t="shared" si="0"/>
        <v>0.29999999999999716</v>
      </c>
      <c r="G17" s="85"/>
      <c r="H17" s="82">
        <v>0.2</v>
      </c>
      <c r="I17" s="83"/>
      <c r="J17" s="84">
        <f t="shared" si="1"/>
        <v>0.49999999999999717</v>
      </c>
      <c r="K17" s="85"/>
      <c r="L17" s="82">
        <v>1.5</v>
      </c>
      <c r="M17" s="83"/>
      <c r="N17" s="86" t="str">
        <f t="shared" si="2"/>
        <v>Pass</v>
      </c>
      <c r="O17" s="87" t="str">
        <f t="shared" si="3"/>
        <v>Pass</v>
      </c>
      <c r="P17" s="74" t="s">
        <v>79</v>
      </c>
      <c r="Q17" s="75"/>
      <c r="R17" s="57" t="s">
        <v>130</v>
      </c>
    </row>
    <row r="18" spans="1:18" ht="25.35" customHeight="1" x14ac:dyDescent="0.25">
      <c r="A18" s="53"/>
      <c r="B18" s="78">
        <v>114</v>
      </c>
      <c r="C18" s="79"/>
      <c r="D18" s="78">
        <v>114.3</v>
      </c>
      <c r="E18" s="79"/>
      <c r="F18" s="78">
        <f t="shared" si="0"/>
        <v>0.29999999999999716</v>
      </c>
      <c r="G18" s="79"/>
      <c r="H18" s="78">
        <v>0.2</v>
      </c>
      <c r="I18" s="79"/>
      <c r="J18" s="78">
        <f t="shared" si="1"/>
        <v>0.49999999999999717</v>
      </c>
      <c r="K18" s="79"/>
      <c r="L18" s="78">
        <v>1.5</v>
      </c>
      <c r="M18" s="79"/>
      <c r="N18" s="80" t="str">
        <f t="shared" si="2"/>
        <v>Pass</v>
      </c>
      <c r="O18" s="81" t="str">
        <f t="shared" si="3"/>
        <v>Pass</v>
      </c>
      <c r="P18" s="76"/>
      <c r="Q18" s="77"/>
      <c r="R18" s="65"/>
    </row>
    <row r="19" spans="1:18" ht="25.35" customHeight="1" x14ac:dyDescent="0.25">
      <c r="A19" s="60">
        <v>43623</v>
      </c>
      <c r="B19" s="82">
        <v>94</v>
      </c>
      <c r="C19" s="83"/>
      <c r="D19" s="82">
        <v>94.1</v>
      </c>
      <c r="E19" s="83"/>
      <c r="F19" s="84">
        <f t="shared" si="0"/>
        <v>9.9999999999994316E-2</v>
      </c>
      <c r="G19" s="85"/>
      <c r="H19" s="82">
        <v>0.2</v>
      </c>
      <c r="I19" s="83"/>
      <c r="J19" s="84">
        <f t="shared" si="1"/>
        <v>0.29999999999999433</v>
      </c>
      <c r="K19" s="85"/>
      <c r="L19" s="82">
        <v>1.5</v>
      </c>
      <c r="M19" s="83"/>
      <c r="N19" s="86" t="str">
        <f t="shared" si="2"/>
        <v>Pass</v>
      </c>
      <c r="O19" s="87" t="str">
        <f t="shared" si="3"/>
        <v>Pass</v>
      </c>
      <c r="P19" s="74" t="s">
        <v>81</v>
      </c>
      <c r="Q19" s="75"/>
      <c r="R19" s="57" t="s">
        <v>130</v>
      </c>
    </row>
    <row r="20" spans="1:18" ht="25.35" customHeight="1" x14ac:dyDescent="0.25">
      <c r="A20" s="53"/>
      <c r="B20" s="78">
        <v>114</v>
      </c>
      <c r="C20" s="79"/>
      <c r="D20" s="78">
        <v>114.1</v>
      </c>
      <c r="E20" s="79"/>
      <c r="F20" s="78">
        <f t="shared" si="0"/>
        <v>9.9999999999994316E-2</v>
      </c>
      <c r="G20" s="79"/>
      <c r="H20" s="78">
        <v>0.2</v>
      </c>
      <c r="I20" s="79"/>
      <c r="J20" s="78">
        <f t="shared" si="1"/>
        <v>0.29999999999999433</v>
      </c>
      <c r="K20" s="79"/>
      <c r="L20" s="78">
        <v>1.5</v>
      </c>
      <c r="M20" s="79"/>
      <c r="N20" s="80" t="str">
        <f t="shared" si="2"/>
        <v>Pass</v>
      </c>
      <c r="O20" s="81" t="str">
        <f t="shared" si="3"/>
        <v>Pass</v>
      </c>
      <c r="P20" s="76"/>
      <c r="Q20" s="77"/>
      <c r="R20" s="65"/>
    </row>
    <row r="21" spans="1:18" ht="25.35" customHeight="1" x14ac:dyDescent="0.25">
      <c r="A21" s="60">
        <v>43664</v>
      </c>
      <c r="B21" s="82">
        <v>94</v>
      </c>
      <c r="C21" s="83"/>
      <c r="D21" s="82">
        <v>93.8</v>
      </c>
      <c r="E21" s="83"/>
      <c r="F21" s="84">
        <f t="shared" si="0"/>
        <v>-0.20000000000000284</v>
      </c>
      <c r="G21" s="85"/>
      <c r="H21" s="82">
        <v>0.2</v>
      </c>
      <c r="I21" s="83"/>
      <c r="J21" s="84">
        <f t="shared" si="1"/>
        <v>0.40000000000000285</v>
      </c>
      <c r="K21" s="85"/>
      <c r="L21" s="82">
        <v>1.5</v>
      </c>
      <c r="M21" s="83"/>
      <c r="N21" s="86" t="str">
        <f t="shared" si="2"/>
        <v>Pass</v>
      </c>
      <c r="O21" s="87" t="str">
        <f t="shared" si="3"/>
        <v>Pass</v>
      </c>
      <c r="P21" s="74" t="s">
        <v>83</v>
      </c>
      <c r="Q21" s="75"/>
      <c r="R21" s="57" t="s">
        <v>130</v>
      </c>
    </row>
    <row r="22" spans="1:18" ht="25.35" customHeight="1" x14ac:dyDescent="0.25">
      <c r="A22" s="53"/>
      <c r="B22" s="78">
        <v>114</v>
      </c>
      <c r="C22" s="79"/>
      <c r="D22" s="78">
        <v>113.8</v>
      </c>
      <c r="E22" s="79"/>
      <c r="F22" s="78">
        <f t="shared" si="0"/>
        <v>-0.20000000000000284</v>
      </c>
      <c r="G22" s="79"/>
      <c r="H22" s="78">
        <v>0.2</v>
      </c>
      <c r="I22" s="79"/>
      <c r="J22" s="78">
        <f t="shared" si="1"/>
        <v>0.40000000000000285</v>
      </c>
      <c r="K22" s="79"/>
      <c r="L22" s="78">
        <v>1.5</v>
      </c>
      <c r="M22" s="79"/>
      <c r="N22" s="80" t="str">
        <f t="shared" si="2"/>
        <v>Pass</v>
      </c>
      <c r="O22" s="81" t="str">
        <f t="shared" si="3"/>
        <v>Pass</v>
      </c>
      <c r="P22" s="76"/>
      <c r="Q22" s="77"/>
      <c r="R22" s="65"/>
    </row>
    <row r="23" spans="1:18" ht="25.35" customHeight="1" x14ac:dyDescent="0.25">
      <c r="A23" s="60">
        <v>43692</v>
      </c>
      <c r="B23" s="82">
        <v>94</v>
      </c>
      <c r="C23" s="83"/>
      <c r="D23" s="82">
        <v>94.1</v>
      </c>
      <c r="E23" s="83"/>
      <c r="F23" s="84">
        <f t="shared" si="0"/>
        <v>9.9999999999994316E-2</v>
      </c>
      <c r="G23" s="85"/>
      <c r="H23" s="82">
        <v>0.2</v>
      </c>
      <c r="I23" s="83"/>
      <c r="J23" s="84">
        <f t="shared" si="1"/>
        <v>0.29999999999999433</v>
      </c>
      <c r="K23" s="85"/>
      <c r="L23" s="82">
        <v>1.5</v>
      </c>
      <c r="M23" s="83"/>
      <c r="N23" s="86" t="str">
        <f t="shared" si="2"/>
        <v>Pass</v>
      </c>
      <c r="O23" s="87" t="str">
        <f t="shared" si="3"/>
        <v>Pass</v>
      </c>
      <c r="P23" s="74" t="s">
        <v>85</v>
      </c>
      <c r="Q23" s="75"/>
      <c r="R23" s="57" t="s">
        <v>130</v>
      </c>
    </row>
    <row r="24" spans="1:18" ht="25.35" customHeight="1" x14ac:dyDescent="0.25">
      <c r="A24" s="53"/>
      <c r="B24" s="78">
        <v>114</v>
      </c>
      <c r="C24" s="79"/>
      <c r="D24" s="78">
        <v>114.1</v>
      </c>
      <c r="E24" s="79"/>
      <c r="F24" s="78">
        <f t="shared" si="0"/>
        <v>9.9999999999994316E-2</v>
      </c>
      <c r="G24" s="79"/>
      <c r="H24" s="78">
        <v>0.2</v>
      </c>
      <c r="I24" s="79"/>
      <c r="J24" s="78">
        <f t="shared" si="1"/>
        <v>0.29999999999999433</v>
      </c>
      <c r="K24" s="79"/>
      <c r="L24" s="78">
        <v>1.5</v>
      </c>
      <c r="M24" s="79"/>
      <c r="N24" s="80" t="str">
        <f t="shared" si="2"/>
        <v>Pass</v>
      </c>
      <c r="O24" s="81" t="str">
        <f t="shared" si="3"/>
        <v>Pass</v>
      </c>
      <c r="P24" s="76"/>
      <c r="Q24" s="77"/>
      <c r="R24" s="65"/>
    </row>
    <row r="25" spans="1:18" ht="25.35" customHeight="1" x14ac:dyDescent="0.25">
      <c r="A25" s="60">
        <v>43724</v>
      </c>
      <c r="B25" s="82">
        <v>94</v>
      </c>
      <c r="C25" s="83"/>
      <c r="D25" s="82">
        <v>93.8</v>
      </c>
      <c r="E25" s="83"/>
      <c r="F25" s="84">
        <f>D25-B25</f>
        <v>-0.20000000000000284</v>
      </c>
      <c r="G25" s="85"/>
      <c r="H25" s="82">
        <v>0.2</v>
      </c>
      <c r="I25" s="83"/>
      <c r="J25" s="84">
        <f>ABS(H25)+ABS(F25)</f>
        <v>0.40000000000000285</v>
      </c>
      <c r="K25" s="85"/>
      <c r="L25" s="82">
        <v>1.5</v>
      </c>
      <c r="M25" s="83"/>
      <c r="N25" s="86" t="str">
        <f t="shared" si="2"/>
        <v>Pass</v>
      </c>
      <c r="O25" s="87" t="str">
        <f>IF(M25&lt;N25,"Pass","False")</f>
        <v>Pass</v>
      </c>
      <c r="P25" s="74" t="s">
        <v>101</v>
      </c>
      <c r="Q25" s="75"/>
      <c r="R25" s="57" t="s">
        <v>130</v>
      </c>
    </row>
    <row r="26" spans="1:18" ht="25.35" customHeight="1" x14ac:dyDescent="0.25">
      <c r="A26" s="53"/>
      <c r="B26" s="78">
        <v>114</v>
      </c>
      <c r="C26" s="79"/>
      <c r="D26" s="78">
        <v>113.8</v>
      </c>
      <c r="E26" s="79"/>
      <c r="F26" s="78">
        <f>D26-B26</f>
        <v>-0.20000000000000284</v>
      </c>
      <c r="G26" s="79"/>
      <c r="H26" s="78">
        <v>0.2</v>
      </c>
      <c r="I26" s="79"/>
      <c r="J26" s="78">
        <f>ABS(H26)+ABS(F26)</f>
        <v>0.40000000000000285</v>
      </c>
      <c r="K26" s="79"/>
      <c r="L26" s="78">
        <v>1.5</v>
      </c>
      <c r="M26" s="79"/>
      <c r="N26" s="80" t="str">
        <f t="shared" si="2"/>
        <v>Pass</v>
      </c>
      <c r="O26" s="81" t="str">
        <f>IF(M26&lt;N26,"Pass","False")</f>
        <v>Pass</v>
      </c>
      <c r="P26" s="76"/>
      <c r="Q26" s="77"/>
      <c r="R26" s="65"/>
    </row>
    <row r="27" spans="1:18" ht="25.35" customHeight="1" x14ac:dyDescent="0.25">
      <c r="A27" s="60">
        <v>43756</v>
      </c>
      <c r="B27" s="82">
        <v>94</v>
      </c>
      <c r="C27" s="83"/>
      <c r="D27" s="82">
        <v>93.9</v>
      </c>
      <c r="E27" s="83"/>
      <c r="F27" s="84">
        <f>D27-B27</f>
        <v>-9.9999999999994316E-2</v>
      </c>
      <c r="G27" s="85"/>
      <c r="H27" s="82">
        <v>0.2</v>
      </c>
      <c r="I27" s="83"/>
      <c r="J27" s="84">
        <f>ABS(H27)+ABS(F27)</f>
        <v>0.29999999999999433</v>
      </c>
      <c r="K27" s="85"/>
      <c r="L27" s="82">
        <v>1.5</v>
      </c>
      <c r="M27" s="83"/>
      <c r="N27" s="86" t="str">
        <f t="shared" si="2"/>
        <v>Pass</v>
      </c>
      <c r="O27" s="87" t="str">
        <f>IF(M27&lt;N27,"Pass","False")</f>
        <v>Pass</v>
      </c>
      <c r="P27" s="74" t="s">
        <v>102</v>
      </c>
      <c r="Q27" s="75"/>
      <c r="R27" s="57" t="s">
        <v>130</v>
      </c>
    </row>
    <row r="28" spans="1:18" ht="25.35" customHeight="1" x14ac:dyDescent="0.25">
      <c r="A28" s="53"/>
      <c r="B28" s="78">
        <v>114</v>
      </c>
      <c r="C28" s="79"/>
      <c r="D28" s="78">
        <v>113.9</v>
      </c>
      <c r="E28" s="79"/>
      <c r="F28" s="78">
        <f>D28-B28</f>
        <v>-9.9999999999994316E-2</v>
      </c>
      <c r="G28" s="79"/>
      <c r="H28" s="78">
        <v>0.2</v>
      </c>
      <c r="I28" s="79"/>
      <c r="J28" s="78">
        <f>ABS(H28)+ABS(F28)</f>
        <v>0.29999999999999433</v>
      </c>
      <c r="K28" s="79"/>
      <c r="L28" s="78">
        <v>1.5</v>
      </c>
      <c r="M28" s="79"/>
      <c r="N28" s="80" t="str">
        <f t="shared" si="2"/>
        <v>Pass</v>
      </c>
      <c r="O28" s="81" t="str">
        <f>IF(M28&lt;N28,"Pass","False")</f>
        <v>Pass</v>
      </c>
      <c r="P28" s="76"/>
      <c r="Q28" s="77"/>
      <c r="R28" s="65"/>
    </row>
    <row r="29" spans="1:18" ht="25.35" customHeight="1" x14ac:dyDescent="0.25">
      <c r="A29" s="60">
        <v>43785</v>
      </c>
      <c r="B29" s="82">
        <v>94</v>
      </c>
      <c r="C29" s="83"/>
      <c r="D29" s="82">
        <v>93.8</v>
      </c>
      <c r="E29" s="83"/>
      <c r="F29" s="84">
        <f t="shared" ref="F29:F56" si="4">D29-B29</f>
        <v>-0.20000000000000284</v>
      </c>
      <c r="G29" s="85"/>
      <c r="H29" s="82">
        <v>0.2</v>
      </c>
      <c r="I29" s="83"/>
      <c r="J29" s="84">
        <f t="shared" ref="J29:J56" si="5">ABS(H29)+ABS(F29)</f>
        <v>0.40000000000000285</v>
      </c>
      <c r="K29" s="85"/>
      <c r="L29" s="82">
        <v>1.5</v>
      </c>
      <c r="M29" s="83"/>
      <c r="N29" s="86" t="str">
        <f t="shared" si="2"/>
        <v>Pass</v>
      </c>
      <c r="O29" s="87" t="str">
        <f t="shared" ref="O29:O56" si="6">IF(M29&lt;N29,"Pass","False")</f>
        <v>Pass</v>
      </c>
      <c r="P29" s="74" t="s">
        <v>105</v>
      </c>
      <c r="Q29" s="75"/>
      <c r="R29" s="57" t="s">
        <v>130</v>
      </c>
    </row>
    <row r="30" spans="1:18" ht="25.35" customHeight="1" x14ac:dyDescent="0.25">
      <c r="A30" s="53"/>
      <c r="B30" s="78">
        <v>114</v>
      </c>
      <c r="C30" s="79"/>
      <c r="D30" s="78">
        <v>113.8</v>
      </c>
      <c r="E30" s="79"/>
      <c r="F30" s="78">
        <f t="shared" si="4"/>
        <v>-0.20000000000000284</v>
      </c>
      <c r="G30" s="79"/>
      <c r="H30" s="78">
        <v>0.2</v>
      </c>
      <c r="I30" s="79"/>
      <c r="J30" s="78">
        <f t="shared" si="5"/>
        <v>0.40000000000000285</v>
      </c>
      <c r="K30" s="79"/>
      <c r="L30" s="78">
        <v>1.5</v>
      </c>
      <c r="M30" s="79"/>
      <c r="N30" s="80" t="str">
        <f t="shared" si="2"/>
        <v>Pass</v>
      </c>
      <c r="O30" s="81" t="str">
        <f t="shared" si="6"/>
        <v>Pass</v>
      </c>
      <c r="P30" s="76"/>
      <c r="Q30" s="77"/>
      <c r="R30" s="65"/>
    </row>
    <row r="31" spans="1:18" ht="25.35" customHeight="1" x14ac:dyDescent="0.25">
      <c r="A31" s="60">
        <v>43812</v>
      </c>
      <c r="B31" s="82">
        <v>94</v>
      </c>
      <c r="C31" s="83"/>
      <c r="D31" s="82">
        <v>94.1</v>
      </c>
      <c r="E31" s="83"/>
      <c r="F31" s="84">
        <f t="shared" si="4"/>
        <v>9.9999999999994316E-2</v>
      </c>
      <c r="G31" s="85"/>
      <c r="H31" s="82">
        <v>0.2</v>
      </c>
      <c r="I31" s="83"/>
      <c r="J31" s="84">
        <f t="shared" si="5"/>
        <v>0.29999999999999433</v>
      </c>
      <c r="K31" s="85"/>
      <c r="L31" s="82">
        <v>1.5</v>
      </c>
      <c r="M31" s="83"/>
      <c r="N31" s="86" t="str">
        <f t="shared" si="2"/>
        <v>Pass</v>
      </c>
      <c r="O31" s="87" t="str">
        <f t="shared" si="6"/>
        <v>Pass</v>
      </c>
      <c r="P31" s="74" t="s">
        <v>106</v>
      </c>
      <c r="Q31" s="75"/>
      <c r="R31" s="57" t="s">
        <v>130</v>
      </c>
    </row>
    <row r="32" spans="1:18" ht="25.35" customHeight="1" x14ac:dyDescent="0.25">
      <c r="A32" s="53"/>
      <c r="B32" s="78">
        <v>114</v>
      </c>
      <c r="C32" s="79"/>
      <c r="D32" s="78">
        <v>114.1</v>
      </c>
      <c r="E32" s="79"/>
      <c r="F32" s="78">
        <f t="shared" si="4"/>
        <v>9.9999999999994316E-2</v>
      </c>
      <c r="G32" s="79"/>
      <c r="H32" s="78">
        <v>0.2</v>
      </c>
      <c r="I32" s="79"/>
      <c r="J32" s="78">
        <f t="shared" si="5"/>
        <v>0.29999999999999433</v>
      </c>
      <c r="K32" s="79"/>
      <c r="L32" s="78">
        <v>1.5</v>
      </c>
      <c r="M32" s="79"/>
      <c r="N32" s="80" t="str">
        <f t="shared" si="2"/>
        <v>Pass</v>
      </c>
      <c r="O32" s="81" t="str">
        <f t="shared" si="6"/>
        <v>Pass</v>
      </c>
      <c r="P32" s="76"/>
      <c r="Q32" s="77"/>
      <c r="R32" s="65"/>
    </row>
    <row r="33" spans="1:18" ht="25.35" customHeight="1" x14ac:dyDescent="0.25">
      <c r="A33" s="60">
        <v>43858</v>
      </c>
      <c r="B33" s="82">
        <v>94</v>
      </c>
      <c r="C33" s="83"/>
      <c r="D33" s="82">
        <v>93.8</v>
      </c>
      <c r="E33" s="83"/>
      <c r="F33" s="84">
        <f t="shared" si="4"/>
        <v>-0.20000000000000284</v>
      </c>
      <c r="G33" s="85"/>
      <c r="H33" s="82">
        <v>0.2</v>
      </c>
      <c r="I33" s="83"/>
      <c r="J33" s="84">
        <f t="shared" si="5"/>
        <v>0.40000000000000285</v>
      </c>
      <c r="K33" s="85"/>
      <c r="L33" s="82">
        <v>1.5</v>
      </c>
      <c r="M33" s="83"/>
      <c r="N33" s="86" t="str">
        <f t="shared" si="2"/>
        <v>Pass</v>
      </c>
      <c r="O33" s="87" t="str">
        <f t="shared" si="6"/>
        <v>Pass</v>
      </c>
      <c r="P33" s="74" t="s">
        <v>109</v>
      </c>
      <c r="Q33" s="75"/>
      <c r="R33" s="57" t="s">
        <v>130</v>
      </c>
    </row>
    <row r="34" spans="1:18" ht="25.35" customHeight="1" x14ac:dyDescent="0.25">
      <c r="A34" s="53"/>
      <c r="B34" s="78">
        <v>114</v>
      </c>
      <c r="C34" s="79"/>
      <c r="D34" s="78">
        <v>113.8</v>
      </c>
      <c r="E34" s="79"/>
      <c r="F34" s="78">
        <f t="shared" si="4"/>
        <v>-0.20000000000000284</v>
      </c>
      <c r="G34" s="79"/>
      <c r="H34" s="78">
        <v>0.2</v>
      </c>
      <c r="I34" s="79"/>
      <c r="J34" s="78">
        <f t="shared" si="5"/>
        <v>0.40000000000000285</v>
      </c>
      <c r="K34" s="79"/>
      <c r="L34" s="78">
        <v>1.5</v>
      </c>
      <c r="M34" s="79"/>
      <c r="N34" s="80" t="str">
        <f t="shared" si="2"/>
        <v>Pass</v>
      </c>
      <c r="O34" s="81" t="str">
        <f t="shared" si="6"/>
        <v>Pass</v>
      </c>
      <c r="P34" s="76"/>
      <c r="Q34" s="77"/>
      <c r="R34" s="65"/>
    </row>
    <row r="35" spans="1:18" ht="25.35" customHeight="1" x14ac:dyDescent="0.25">
      <c r="A35" s="60">
        <v>43885</v>
      </c>
      <c r="B35" s="82">
        <v>94</v>
      </c>
      <c r="C35" s="83"/>
      <c r="D35" s="82">
        <v>94.9</v>
      </c>
      <c r="E35" s="83"/>
      <c r="F35" s="84">
        <f t="shared" si="4"/>
        <v>0.90000000000000568</v>
      </c>
      <c r="G35" s="85"/>
      <c r="H35" s="82">
        <v>0.2</v>
      </c>
      <c r="I35" s="83"/>
      <c r="J35" s="84">
        <f t="shared" si="5"/>
        <v>1.1000000000000056</v>
      </c>
      <c r="K35" s="85"/>
      <c r="L35" s="82">
        <v>1.5</v>
      </c>
      <c r="M35" s="83"/>
      <c r="N35" s="86" t="str">
        <f t="shared" si="2"/>
        <v>Pass</v>
      </c>
      <c r="O35" s="87" t="str">
        <f t="shared" si="6"/>
        <v>Pass</v>
      </c>
      <c r="P35" s="74" t="s">
        <v>115</v>
      </c>
      <c r="Q35" s="75"/>
      <c r="R35" s="57" t="s">
        <v>130</v>
      </c>
    </row>
    <row r="36" spans="1:18" ht="25.35" customHeight="1" x14ac:dyDescent="0.25">
      <c r="A36" s="53"/>
      <c r="B36" s="78">
        <v>114</v>
      </c>
      <c r="C36" s="79"/>
      <c r="D36" s="78">
        <v>114.9</v>
      </c>
      <c r="E36" s="79"/>
      <c r="F36" s="78">
        <f t="shared" si="4"/>
        <v>0.90000000000000568</v>
      </c>
      <c r="G36" s="79"/>
      <c r="H36" s="78">
        <v>0.2</v>
      </c>
      <c r="I36" s="79"/>
      <c r="J36" s="78">
        <f t="shared" si="5"/>
        <v>1.1000000000000056</v>
      </c>
      <c r="K36" s="79"/>
      <c r="L36" s="78">
        <v>1.5</v>
      </c>
      <c r="M36" s="79"/>
      <c r="N36" s="80" t="str">
        <f t="shared" si="2"/>
        <v>Pass</v>
      </c>
      <c r="O36" s="81" t="str">
        <f t="shared" si="6"/>
        <v>Pass</v>
      </c>
      <c r="P36" s="76"/>
      <c r="Q36" s="77"/>
      <c r="R36" s="65"/>
    </row>
    <row r="37" spans="1:18" ht="25.35" customHeight="1" x14ac:dyDescent="0.25">
      <c r="A37" s="60">
        <v>43910</v>
      </c>
      <c r="B37" s="82">
        <v>94</v>
      </c>
      <c r="C37" s="83"/>
      <c r="D37" s="82">
        <v>93.8</v>
      </c>
      <c r="E37" s="83"/>
      <c r="F37" s="84">
        <f t="shared" si="4"/>
        <v>-0.20000000000000284</v>
      </c>
      <c r="G37" s="85"/>
      <c r="H37" s="82">
        <v>0.2</v>
      </c>
      <c r="I37" s="83"/>
      <c r="J37" s="84">
        <f t="shared" si="5"/>
        <v>0.40000000000000285</v>
      </c>
      <c r="K37" s="85"/>
      <c r="L37" s="82">
        <v>1.5</v>
      </c>
      <c r="M37" s="83"/>
      <c r="N37" s="86" t="str">
        <f t="shared" si="2"/>
        <v>Pass</v>
      </c>
      <c r="O37" s="87" t="str">
        <f t="shared" si="6"/>
        <v>Pass</v>
      </c>
      <c r="P37" s="74" t="s">
        <v>118</v>
      </c>
      <c r="Q37" s="75"/>
      <c r="R37" s="57" t="s">
        <v>130</v>
      </c>
    </row>
    <row r="38" spans="1:18" ht="25.35" customHeight="1" x14ac:dyDescent="0.25">
      <c r="A38" s="53"/>
      <c r="B38" s="78">
        <v>114</v>
      </c>
      <c r="C38" s="79"/>
      <c r="D38" s="78">
        <v>113.8</v>
      </c>
      <c r="E38" s="79"/>
      <c r="F38" s="78">
        <f t="shared" si="4"/>
        <v>-0.20000000000000284</v>
      </c>
      <c r="G38" s="79"/>
      <c r="H38" s="78">
        <v>0.2</v>
      </c>
      <c r="I38" s="79"/>
      <c r="J38" s="78">
        <f t="shared" si="5"/>
        <v>0.40000000000000285</v>
      </c>
      <c r="K38" s="79"/>
      <c r="L38" s="78">
        <v>1.5</v>
      </c>
      <c r="M38" s="79"/>
      <c r="N38" s="80" t="str">
        <f t="shared" si="2"/>
        <v>Pass</v>
      </c>
      <c r="O38" s="81" t="str">
        <f t="shared" si="6"/>
        <v>Pass</v>
      </c>
      <c r="P38" s="76"/>
      <c r="Q38" s="77"/>
      <c r="R38" s="65"/>
    </row>
    <row r="39" spans="1:18" ht="25.35" customHeight="1" x14ac:dyDescent="0.25">
      <c r="A39" s="60">
        <v>43941</v>
      </c>
      <c r="B39" s="82">
        <v>94</v>
      </c>
      <c r="C39" s="83"/>
      <c r="D39" s="82">
        <v>94.3</v>
      </c>
      <c r="E39" s="83"/>
      <c r="F39" s="84">
        <f t="shared" si="4"/>
        <v>0.29999999999999716</v>
      </c>
      <c r="G39" s="85"/>
      <c r="H39" s="82">
        <v>0.2</v>
      </c>
      <c r="I39" s="83"/>
      <c r="J39" s="84">
        <f t="shared" si="5"/>
        <v>0.49999999999999717</v>
      </c>
      <c r="K39" s="85"/>
      <c r="L39" s="82">
        <v>1.5</v>
      </c>
      <c r="M39" s="83"/>
      <c r="N39" s="86" t="str">
        <f t="shared" si="2"/>
        <v>Pass</v>
      </c>
      <c r="O39" s="87" t="str">
        <f t="shared" si="6"/>
        <v>Pass</v>
      </c>
      <c r="P39" s="74" t="s">
        <v>137</v>
      </c>
      <c r="Q39" s="75"/>
      <c r="R39" s="57" t="s">
        <v>130</v>
      </c>
    </row>
    <row r="40" spans="1:18" ht="25.35" customHeight="1" x14ac:dyDescent="0.25">
      <c r="A40" s="53"/>
      <c r="B40" s="78">
        <v>114</v>
      </c>
      <c r="C40" s="79"/>
      <c r="D40" s="78">
        <v>114.3</v>
      </c>
      <c r="E40" s="79"/>
      <c r="F40" s="78">
        <f t="shared" si="4"/>
        <v>0.29999999999999716</v>
      </c>
      <c r="G40" s="79"/>
      <c r="H40" s="78">
        <v>0.2</v>
      </c>
      <c r="I40" s="79"/>
      <c r="J40" s="78">
        <f t="shared" si="5"/>
        <v>0.49999999999999717</v>
      </c>
      <c r="K40" s="79"/>
      <c r="L40" s="78">
        <v>1.5</v>
      </c>
      <c r="M40" s="79"/>
      <c r="N40" s="80" t="str">
        <f t="shared" si="2"/>
        <v>Pass</v>
      </c>
      <c r="O40" s="81" t="str">
        <f t="shared" si="6"/>
        <v>Pass</v>
      </c>
      <c r="P40" s="76"/>
      <c r="Q40" s="77"/>
      <c r="R40" s="65"/>
    </row>
    <row r="41" spans="1:18" ht="25.35" customHeight="1" x14ac:dyDescent="0.25">
      <c r="A41" s="60">
        <v>43971</v>
      </c>
      <c r="B41" s="82">
        <v>94</v>
      </c>
      <c r="C41" s="83"/>
      <c r="D41" s="82">
        <v>93.7</v>
      </c>
      <c r="E41" s="83"/>
      <c r="F41" s="84">
        <f t="shared" si="4"/>
        <v>-0.29999999999999716</v>
      </c>
      <c r="G41" s="85"/>
      <c r="H41" s="82">
        <v>0.2</v>
      </c>
      <c r="I41" s="83"/>
      <c r="J41" s="84">
        <f t="shared" si="5"/>
        <v>0.49999999999999717</v>
      </c>
      <c r="K41" s="85"/>
      <c r="L41" s="82">
        <v>1.5</v>
      </c>
      <c r="M41" s="83"/>
      <c r="N41" s="86" t="str">
        <f t="shared" ref="N41:N72" si="7">IF(J41&lt;=L41,"Pass","Fail")</f>
        <v>Pass</v>
      </c>
      <c r="O41" s="87" t="str">
        <f t="shared" si="6"/>
        <v>Pass</v>
      </c>
      <c r="P41" s="74" t="s">
        <v>136</v>
      </c>
      <c r="Q41" s="75"/>
      <c r="R41" s="57" t="s">
        <v>130</v>
      </c>
    </row>
    <row r="42" spans="1:18" ht="25.35" customHeight="1" x14ac:dyDescent="0.25">
      <c r="A42" s="53"/>
      <c r="B42" s="78">
        <v>114</v>
      </c>
      <c r="C42" s="79"/>
      <c r="D42" s="78">
        <v>113.7</v>
      </c>
      <c r="E42" s="79"/>
      <c r="F42" s="78">
        <f t="shared" si="4"/>
        <v>-0.29999999999999716</v>
      </c>
      <c r="G42" s="79"/>
      <c r="H42" s="78">
        <v>0.2</v>
      </c>
      <c r="I42" s="79"/>
      <c r="J42" s="78">
        <f t="shared" si="5"/>
        <v>0.49999999999999717</v>
      </c>
      <c r="K42" s="79"/>
      <c r="L42" s="78">
        <v>1.5</v>
      </c>
      <c r="M42" s="79"/>
      <c r="N42" s="80" t="str">
        <f t="shared" si="7"/>
        <v>Pass</v>
      </c>
      <c r="O42" s="81" t="str">
        <f t="shared" si="6"/>
        <v>Pass</v>
      </c>
      <c r="P42" s="76"/>
      <c r="Q42" s="77"/>
      <c r="R42" s="65"/>
    </row>
    <row r="43" spans="1:18" ht="25.35" customHeight="1" x14ac:dyDescent="0.25">
      <c r="A43" s="60">
        <v>44000</v>
      </c>
      <c r="B43" s="82">
        <v>94</v>
      </c>
      <c r="C43" s="83"/>
      <c r="D43" s="82">
        <v>95</v>
      </c>
      <c r="E43" s="83"/>
      <c r="F43" s="84">
        <f t="shared" si="4"/>
        <v>1</v>
      </c>
      <c r="G43" s="85"/>
      <c r="H43" s="82">
        <v>0.2</v>
      </c>
      <c r="I43" s="83"/>
      <c r="J43" s="84">
        <f t="shared" si="5"/>
        <v>1.2</v>
      </c>
      <c r="K43" s="85"/>
      <c r="L43" s="82">
        <v>1.5</v>
      </c>
      <c r="M43" s="83"/>
      <c r="N43" s="86" t="str">
        <f t="shared" si="7"/>
        <v>Pass</v>
      </c>
      <c r="O43" s="87" t="str">
        <f t="shared" si="6"/>
        <v>Pass</v>
      </c>
      <c r="P43" s="74" t="s">
        <v>143</v>
      </c>
      <c r="Q43" s="75"/>
      <c r="R43" s="57" t="s">
        <v>130</v>
      </c>
    </row>
    <row r="44" spans="1:18" ht="25.35" customHeight="1" x14ac:dyDescent="0.25">
      <c r="A44" s="53"/>
      <c r="B44" s="78">
        <v>114</v>
      </c>
      <c r="C44" s="79"/>
      <c r="D44" s="78">
        <v>115</v>
      </c>
      <c r="E44" s="79"/>
      <c r="F44" s="78">
        <f t="shared" si="4"/>
        <v>1</v>
      </c>
      <c r="G44" s="79"/>
      <c r="H44" s="78">
        <v>0.2</v>
      </c>
      <c r="I44" s="79"/>
      <c r="J44" s="78">
        <f t="shared" si="5"/>
        <v>1.2</v>
      </c>
      <c r="K44" s="79"/>
      <c r="L44" s="78">
        <v>1.5</v>
      </c>
      <c r="M44" s="79"/>
      <c r="N44" s="80" t="str">
        <f t="shared" si="7"/>
        <v>Pass</v>
      </c>
      <c r="O44" s="81" t="str">
        <f t="shared" si="6"/>
        <v>Pass</v>
      </c>
      <c r="P44" s="76"/>
      <c r="Q44" s="77"/>
      <c r="R44" s="65"/>
    </row>
    <row r="45" spans="1:18" ht="25.35" customHeight="1" x14ac:dyDescent="0.25">
      <c r="A45" s="60">
        <v>44029</v>
      </c>
      <c r="B45" s="82">
        <v>94</v>
      </c>
      <c r="C45" s="83"/>
      <c r="D45" s="82">
        <v>93.5</v>
      </c>
      <c r="E45" s="83"/>
      <c r="F45" s="84">
        <f t="shared" si="4"/>
        <v>-0.5</v>
      </c>
      <c r="G45" s="85"/>
      <c r="H45" s="82">
        <v>0.2</v>
      </c>
      <c r="I45" s="83"/>
      <c r="J45" s="84">
        <f t="shared" si="5"/>
        <v>0.7</v>
      </c>
      <c r="K45" s="85"/>
      <c r="L45" s="82">
        <v>1.5</v>
      </c>
      <c r="M45" s="83"/>
      <c r="N45" s="86" t="str">
        <f t="shared" si="7"/>
        <v>Pass</v>
      </c>
      <c r="O45" s="87" t="str">
        <f t="shared" si="6"/>
        <v>Pass</v>
      </c>
      <c r="P45" s="74" t="s">
        <v>147</v>
      </c>
      <c r="Q45" s="75"/>
      <c r="R45" s="57" t="s">
        <v>130</v>
      </c>
    </row>
    <row r="46" spans="1:18" ht="25.35" customHeight="1" x14ac:dyDescent="0.25">
      <c r="A46" s="53"/>
      <c r="B46" s="78">
        <v>114</v>
      </c>
      <c r="C46" s="79"/>
      <c r="D46" s="78">
        <v>113.5</v>
      </c>
      <c r="E46" s="79"/>
      <c r="F46" s="78">
        <f t="shared" si="4"/>
        <v>-0.5</v>
      </c>
      <c r="G46" s="79"/>
      <c r="H46" s="78">
        <v>0.2</v>
      </c>
      <c r="I46" s="79"/>
      <c r="J46" s="78">
        <f t="shared" si="5"/>
        <v>0.7</v>
      </c>
      <c r="K46" s="79"/>
      <c r="L46" s="78">
        <v>1.5</v>
      </c>
      <c r="M46" s="79"/>
      <c r="N46" s="80" t="str">
        <f t="shared" si="7"/>
        <v>Pass</v>
      </c>
      <c r="O46" s="81" t="str">
        <f t="shared" si="6"/>
        <v>Pass</v>
      </c>
      <c r="P46" s="76"/>
      <c r="Q46" s="77"/>
      <c r="R46" s="65"/>
    </row>
    <row r="47" spans="1:18" ht="25.35" customHeight="1" x14ac:dyDescent="0.25">
      <c r="A47" s="60">
        <v>44060</v>
      </c>
      <c r="B47" s="82">
        <v>94</v>
      </c>
      <c r="C47" s="83"/>
      <c r="D47" s="82">
        <v>94.2</v>
      </c>
      <c r="E47" s="83"/>
      <c r="F47" s="84">
        <f t="shared" si="4"/>
        <v>0.20000000000000284</v>
      </c>
      <c r="G47" s="85"/>
      <c r="H47" s="82">
        <v>0.2</v>
      </c>
      <c r="I47" s="83"/>
      <c r="J47" s="84">
        <f t="shared" si="5"/>
        <v>0.40000000000000285</v>
      </c>
      <c r="K47" s="85"/>
      <c r="L47" s="82">
        <v>1.5</v>
      </c>
      <c r="M47" s="83"/>
      <c r="N47" s="86" t="str">
        <f t="shared" si="7"/>
        <v>Pass</v>
      </c>
      <c r="O47" s="87" t="str">
        <f t="shared" si="6"/>
        <v>Pass</v>
      </c>
      <c r="P47" s="74" t="s">
        <v>96</v>
      </c>
      <c r="Q47" s="75"/>
      <c r="R47" s="57" t="s">
        <v>130</v>
      </c>
    </row>
    <row r="48" spans="1:18" ht="25.35" customHeight="1" x14ac:dyDescent="0.25">
      <c r="A48" s="53"/>
      <c r="B48" s="78">
        <v>114</v>
      </c>
      <c r="C48" s="79"/>
      <c r="D48" s="78">
        <v>114.2</v>
      </c>
      <c r="E48" s="79"/>
      <c r="F48" s="78">
        <f t="shared" si="4"/>
        <v>0.20000000000000284</v>
      </c>
      <c r="G48" s="79"/>
      <c r="H48" s="78">
        <v>0.2</v>
      </c>
      <c r="I48" s="79"/>
      <c r="J48" s="78">
        <f t="shared" si="5"/>
        <v>0.40000000000000285</v>
      </c>
      <c r="K48" s="79"/>
      <c r="L48" s="78">
        <v>1.5</v>
      </c>
      <c r="M48" s="79"/>
      <c r="N48" s="80" t="str">
        <f t="shared" si="7"/>
        <v>Pass</v>
      </c>
      <c r="O48" s="81" t="str">
        <f t="shared" si="6"/>
        <v>Pass</v>
      </c>
      <c r="P48" s="76"/>
      <c r="Q48" s="77"/>
      <c r="R48" s="65"/>
    </row>
    <row r="49" spans="1:18" ht="25.35" customHeight="1" x14ac:dyDescent="0.25">
      <c r="A49" s="60">
        <v>44110</v>
      </c>
      <c r="B49" s="82">
        <v>94</v>
      </c>
      <c r="C49" s="83"/>
      <c r="D49" s="82">
        <v>94.1</v>
      </c>
      <c r="E49" s="83"/>
      <c r="F49" s="84">
        <f t="shared" si="4"/>
        <v>9.9999999999994316E-2</v>
      </c>
      <c r="G49" s="85"/>
      <c r="H49" s="82">
        <v>0.2</v>
      </c>
      <c r="I49" s="83"/>
      <c r="J49" s="84">
        <f t="shared" si="5"/>
        <v>0.29999999999999433</v>
      </c>
      <c r="K49" s="85"/>
      <c r="L49" s="82">
        <v>1.5</v>
      </c>
      <c r="M49" s="83"/>
      <c r="N49" s="86" t="str">
        <f t="shared" si="7"/>
        <v>Pass</v>
      </c>
      <c r="O49" s="87" t="str">
        <f t="shared" si="6"/>
        <v>Pass</v>
      </c>
      <c r="P49" s="74" t="s">
        <v>97</v>
      </c>
      <c r="Q49" s="75"/>
      <c r="R49" s="57" t="s">
        <v>130</v>
      </c>
    </row>
    <row r="50" spans="1:18" ht="25.35" customHeight="1" x14ac:dyDescent="0.25">
      <c r="A50" s="53"/>
      <c r="B50" s="78">
        <v>114</v>
      </c>
      <c r="C50" s="79"/>
      <c r="D50" s="78">
        <v>114.1</v>
      </c>
      <c r="E50" s="79"/>
      <c r="F50" s="78">
        <f t="shared" si="4"/>
        <v>9.9999999999994316E-2</v>
      </c>
      <c r="G50" s="79"/>
      <c r="H50" s="78">
        <v>0.2</v>
      </c>
      <c r="I50" s="79"/>
      <c r="J50" s="78">
        <f t="shared" si="5"/>
        <v>0.29999999999999433</v>
      </c>
      <c r="K50" s="79"/>
      <c r="L50" s="78">
        <v>1.5</v>
      </c>
      <c r="M50" s="79"/>
      <c r="N50" s="80" t="str">
        <f t="shared" si="7"/>
        <v>Pass</v>
      </c>
      <c r="O50" s="81" t="str">
        <f t="shared" si="6"/>
        <v>Pass</v>
      </c>
      <c r="P50" s="76"/>
      <c r="Q50" s="77"/>
      <c r="R50" s="65"/>
    </row>
    <row r="51" spans="1:18" ht="25.35" customHeight="1" x14ac:dyDescent="0.25">
      <c r="A51" s="60">
        <v>44134</v>
      </c>
      <c r="B51" s="82">
        <v>94</v>
      </c>
      <c r="C51" s="83"/>
      <c r="D51" s="82">
        <v>93.9</v>
      </c>
      <c r="E51" s="83"/>
      <c r="F51" s="84">
        <f t="shared" si="4"/>
        <v>-9.9999999999994316E-2</v>
      </c>
      <c r="G51" s="85"/>
      <c r="H51" s="82">
        <v>0.2</v>
      </c>
      <c r="I51" s="83"/>
      <c r="J51" s="84">
        <f t="shared" si="5"/>
        <v>0.29999999999999433</v>
      </c>
      <c r="K51" s="85"/>
      <c r="L51" s="82">
        <v>1.5</v>
      </c>
      <c r="M51" s="83"/>
      <c r="N51" s="86" t="str">
        <f t="shared" si="7"/>
        <v>Pass</v>
      </c>
      <c r="O51" s="87" t="str">
        <f t="shared" si="6"/>
        <v>Pass</v>
      </c>
      <c r="P51" s="74" t="s">
        <v>99</v>
      </c>
      <c r="Q51" s="75"/>
      <c r="R51" s="57" t="s">
        <v>130</v>
      </c>
    </row>
    <row r="52" spans="1:18" ht="25.35" customHeight="1" x14ac:dyDescent="0.25">
      <c r="A52" s="53"/>
      <c r="B52" s="78">
        <v>114</v>
      </c>
      <c r="C52" s="79"/>
      <c r="D52" s="78">
        <v>113.9</v>
      </c>
      <c r="E52" s="79"/>
      <c r="F52" s="78">
        <f t="shared" si="4"/>
        <v>-9.9999999999994316E-2</v>
      </c>
      <c r="G52" s="79"/>
      <c r="H52" s="78">
        <v>0.2</v>
      </c>
      <c r="I52" s="79"/>
      <c r="J52" s="78">
        <f t="shared" si="5"/>
        <v>0.29999999999999433</v>
      </c>
      <c r="K52" s="79"/>
      <c r="L52" s="78">
        <v>1.5</v>
      </c>
      <c r="M52" s="79"/>
      <c r="N52" s="80" t="str">
        <f t="shared" si="7"/>
        <v>Pass</v>
      </c>
      <c r="O52" s="81" t="str">
        <f t="shared" si="6"/>
        <v>Pass</v>
      </c>
      <c r="P52" s="76"/>
      <c r="Q52" s="77"/>
      <c r="R52" s="65"/>
    </row>
    <row r="53" spans="1:18" ht="25.35" customHeight="1" x14ac:dyDescent="0.25">
      <c r="A53" s="60">
        <v>44183</v>
      </c>
      <c r="B53" s="82">
        <v>94</v>
      </c>
      <c r="C53" s="83"/>
      <c r="D53" s="82">
        <v>94</v>
      </c>
      <c r="E53" s="83"/>
      <c r="F53" s="84">
        <f t="shared" si="4"/>
        <v>0</v>
      </c>
      <c r="G53" s="85"/>
      <c r="H53" s="82">
        <v>0.2</v>
      </c>
      <c r="I53" s="83"/>
      <c r="J53" s="84">
        <f t="shared" si="5"/>
        <v>0.2</v>
      </c>
      <c r="K53" s="85"/>
      <c r="L53" s="82">
        <v>1.5</v>
      </c>
      <c r="M53" s="83"/>
      <c r="N53" s="86" t="str">
        <f t="shared" si="7"/>
        <v>Pass</v>
      </c>
      <c r="O53" s="87" t="str">
        <f t="shared" si="6"/>
        <v>Pass</v>
      </c>
      <c r="P53" s="74" t="s">
        <v>100</v>
      </c>
      <c r="Q53" s="75"/>
      <c r="R53" s="57" t="s">
        <v>130</v>
      </c>
    </row>
    <row r="54" spans="1:18" ht="25.35" customHeight="1" x14ac:dyDescent="0.25">
      <c r="A54" s="53"/>
      <c r="B54" s="78">
        <v>114</v>
      </c>
      <c r="C54" s="79"/>
      <c r="D54" s="78">
        <v>114</v>
      </c>
      <c r="E54" s="79"/>
      <c r="F54" s="78">
        <f t="shared" si="4"/>
        <v>0</v>
      </c>
      <c r="G54" s="79"/>
      <c r="H54" s="78">
        <v>0.2</v>
      </c>
      <c r="I54" s="79"/>
      <c r="J54" s="78">
        <f t="shared" si="5"/>
        <v>0.2</v>
      </c>
      <c r="K54" s="79"/>
      <c r="L54" s="78">
        <v>1.5</v>
      </c>
      <c r="M54" s="79"/>
      <c r="N54" s="80" t="str">
        <f t="shared" si="7"/>
        <v>Pass</v>
      </c>
      <c r="O54" s="81" t="str">
        <f t="shared" si="6"/>
        <v>Pass</v>
      </c>
      <c r="P54" s="76"/>
      <c r="Q54" s="77"/>
      <c r="R54" s="65"/>
    </row>
    <row r="55" spans="1:18" ht="25.35" customHeight="1" x14ac:dyDescent="0.25">
      <c r="A55" s="60">
        <v>44214</v>
      </c>
      <c r="B55" s="82">
        <v>94</v>
      </c>
      <c r="C55" s="83"/>
      <c r="D55" s="82">
        <v>93.9</v>
      </c>
      <c r="E55" s="83"/>
      <c r="F55" s="84">
        <f t="shared" si="4"/>
        <v>-9.9999999999994316E-2</v>
      </c>
      <c r="G55" s="85"/>
      <c r="H55" s="82">
        <v>0.2</v>
      </c>
      <c r="I55" s="83"/>
      <c r="J55" s="84">
        <f t="shared" si="5"/>
        <v>0.29999999999999433</v>
      </c>
      <c r="K55" s="85"/>
      <c r="L55" s="82">
        <v>1.5</v>
      </c>
      <c r="M55" s="83"/>
      <c r="N55" s="86" t="str">
        <f t="shared" si="7"/>
        <v>Pass</v>
      </c>
      <c r="O55" s="87" t="str">
        <f t="shared" si="6"/>
        <v>Pass</v>
      </c>
      <c r="P55" s="74" t="s">
        <v>153</v>
      </c>
      <c r="Q55" s="75"/>
      <c r="R55" s="57" t="s">
        <v>130</v>
      </c>
    </row>
    <row r="56" spans="1:18" ht="25.35" customHeight="1" x14ac:dyDescent="0.25">
      <c r="A56" s="53"/>
      <c r="B56" s="78">
        <v>114</v>
      </c>
      <c r="C56" s="79"/>
      <c r="D56" s="78">
        <v>113.9</v>
      </c>
      <c r="E56" s="79"/>
      <c r="F56" s="78">
        <f t="shared" si="4"/>
        <v>-9.9999999999994316E-2</v>
      </c>
      <c r="G56" s="79"/>
      <c r="H56" s="78">
        <v>0.2</v>
      </c>
      <c r="I56" s="79"/>
      <c r="J56" s="78">
        <f t="shared" si="5"/>
        <v>0.29999999999999433</v>
      </c>
      <c r="K56" s="79"/>
      <c r="L56" s="78">
        <v>1.5</v>
      </c>
      <c r="M56" s="79"/>
      <c r="N56" s="80" t="str">
        <f t="shared" si="7"/>
        <v>Pass</v>
      </c>
      <c r="O56" s="81" t="str">
        <f t="shared" si="6"/>
        <v>Pass</v>
      </c>
      <c r="P56" s="76"/>
      <c r="Q56" s="77"/>
      <c r="R56" s="65"/>
    </row>
    <row r="57" spans="1:18" ht="25.35" customHeight="1" x14ac:dyDescent="0.25">
      <c r="A57" s="60">
        <v>44265</v>
      </c>
      <c r="B57" s="82">
        <v>94</v>
      </c>
      <c r="C57" s="83"/>
      <c r="D57" s="82">
        <v>94</v>
      </c>
      <c r="E57" s="83"/>
      <c r="F57" s="84">
        <f t="shared" ref="F57:F64" si="8">D57-B57</f>
        <v>0</v>
      </c>
      <c r="G57" s="85"/>
      <c r="H57" s="82">
        <v>0.2</v>
      </c>
      <c r="I57" s="83"/>
      <c r="J57" s="84">
        <f t="shared" ref="J57:J64" si="9">ABS(H57)+ABS(F57)</f>
        <v>0.2</v>
      </c>
      <c r="K57" s="85"/>
      <c r="L57" s="82">
        <v>1.5</v>
      </c>
      <c r="M57" s="83"/>
      <c r="N57" s="86" t="str">
        <f t="shared" si="7"/>
        <v>Pass</v>
      </c>
      <c r="O57" s="87" t="str">
        <f t="shared" ref="O57:O64" si="10">IF(M57&lt;N57,"Pass","False")</f>
        <v>Pass</v>
      </c>
      <c r="P57" s="74" t="s">
        <v>154</v>
      </c>
      <c r="Q57" s="75"/>
      <c r="R57" s="57" t="s">
        <v>130</v>
      </c>
    </row>
    <row r="58" spans="1:18" ht="25.35" customHeight="1" x14ac:dyDescent="0.25">
      <c r="A58" s="53"/>
      <c r="B58" s="78">
        <v>114</v>
      </c>
      <c r="C58" s="79"/>
      <c r="D58" s="78">
        <v>114</v>
      </c>
      <c r="E58" s="79"/>
      <c r="F58" s="78">
        <f t="shared" si="8"/>
        <v>0</v>
      </c>
      <c r="G58" s="79"/>
      <c r="H58" s="78">
        <v>0.2</v>
      </c>
      <c r="I58" s="79"/>
      <c r="J58" s="78">
        <f t="shared" si="9"/>
        <v>0.2</v>
      </c>
      <c r="K58" s="79"/>
      <c r="L58" s="78">
        <v>1.5</v>
      </c>
      <c r="M58" s="79"/>
      <c r="N58" s="80" t="str">
        <f t="shared" si="7"/>
        <v>Pass</v>
      </c>
      <c r="O58" s="81" t="str">
        <f t="shared" si="10"/>
        <v>Pass</v>
      </c>
      <c r="P58" s="76"/>
      <c r="Q58" s="77"/>
      <c r="R58" s="65"/>
    </row>
    <row r="59" spans="1:18" ht="25.35" customHeight="1" x14ac:dyDescent="0.25">
      <c r="A59" s="60">
        <v>44301</v>
      </c>
      <c r="B59" s="82">
        <v>94</v>
      </c>
      <c r="C59" s="83"/>
      <c r="D59" s="82">
        <v>94</v>
      </c>
      <c r="E59" s="83"/>
      <c r="F59" s="84">
        <f t="shared" si="8"/>
        <v>0</v>
      </c>
      <c r="G59" s="85"/>
      <c r="H59" s="82">
        <v>0.2</v>
      </c>
      <c r="I59" s="83"/>
      <c r="J59" s="84">
        <f t="shared" si="9"/>
        <v>0.2</v>
      </c>
      <c r="K59" s="85"/>
      <c r="L59" s="82">
        <v>1.5</v>
      </c>
      <c r="M59" s="83"/>
      <c r="N59" s="86" t="str">
        <f t="shared" si="7"/>
        <v>Pass</v>
      </c>
      <c r="O59" s="87" t="str">
        <f t="shared" si="10"/>
        <v>Pass</v>
      </c>
      <c r="P59" s="74" t="s">
        <v>155</v>
      </c>
      <c r="Q59" s="75"/>
      <c r="R59" s="57" t="s">
        <v>130</v>
      </c>
    </row>
    <row r="60" spans="1:18" ht="25.35" customHeight="1" x14ac:dyDescent="0.25">
      <c r="A60" s="53"/>
      <c r="B60" s="78">
        <v>114</v>
      </c>
      <c r="C60" s="79"/>
      <c r="D60" s="78">
        <v>114</v>
      </c>
      <c r="E60" s="79"/>
      <c r="F60" s="78">
        <f t="shared" si="8"/>
        <v>0</v>
      </c>
      <c r="G60" s="79"/>
      <c r="H60" s="78">
        <v>0.2</v>
      </c>
      <c r="I60" s="79"/>
      <c r="J60" s="78">
        <f t="shared" si="9"/>
        <v>0.2</v>
      </c>
      <c r="K60" s="79"/>
      <c r="L60" s="78">
        <v>1.5</v>
      </c>
      <c r="M60" s="79"/>
      <c r="N60" s="80" t="str">
        <f t="shared" si="7"/>
        <v>Pass</v>
      </c>
      <c r="O60" s="81" t="str">
        <f t="shared" si="10"/>
        <v>Pass</v>
      </c>
      <c r="P60" s="76"/>
      <c r="Q60" s="77"/>
      <c r="R60" s="65"/>
    </row>
    <row r="61" spans="1:18" ht="25.35" customHeight="1" x14ac:dyDescent="0.25">
      <c r="A61" s="60">
        <v>44329</v>
      </c>
      <c r="B61" s="82">
        <v>94</v>
      </c>
      <c r="C61" s="83"/>
      <c r="D61" s="82">
        <v>94</v>
      </c>
      <c r="E61" s="83"/>
      <c r="F61" s="84">
        <f t="shared" si="8"/>
        <v>0</v>
      </c>
      <c r="G61" s="85"/>
      <c r="H61" s="82">
        <v>0.2</v>
      </c>
      <c r="I61" s="83"/>
      <c r="J61" s="84">
        <f t="shared" si="9"/>
        <v>0.2</v>
      </c>
      <c r="K61" s="85"/>
      <c r="L61" s="82">
        <v>1.5</v>
      </c>
      <c r="M61" s="83"/>
      <c r="N61" s="86" t="str">
        <f t="shared" si="7"/>
        <v>Pass</v>
      </c>
      <c r="O61" s="87" t="str">
        <f t="shared" si="10"/>
        <v>Pass</v>
      </c>
      <c r="P61" s="74" t="s">
        <v>157</v>
      </c>
      <c r="Q61" s="75"/>
      <c r="R61" s="57" t="s">
        <v>130</v>
      </c>
    </row>
    <row r="62" spans="1:18" ht="25.35" customHeight="1" x14ac:dyDescent="0.25">
      <c r="A62" s="53"/>
      <c r="B62" s="78">
        <v>114</v>
      </c>
      <c r="C62" s="79"/>
      <c r="D62" s="78">
        <v>114</v>
      </c>
      <c r="E62" s="79"/>
      <c r="F62" s="78">
        <f t="shared" si="8"/>
        <v>0</v>
      </c>
      <c r="G62" s="79"/>
      <c r="H62" s="78">
        <v>0.2</v>
      </c>
      <c r="I62" s="79"/>
      <c r="J62" s="78">
        <f t="shared" si="9"/>
        <v>0.2</v>
      </c>
      <c r="K62" s="79"/>
      <c r="L62" s="78">
        <v>1.5</v>
      </c>
      <c r="M62" s="79"/>
      <c r="N62" s="80" t="str">
        <f t="shared" si="7"/>
        <v>Pass</v>
      </c>
      <c r="O62" s="81" t="str">
        <f t="shared" si="10"/>
        <v>Pass</v>
      </c>
      <c r="P62" s="76"/>
      <c r="Q62" s="77"/>
      <c r="R62" s="65"/>
    </row>
    <row r="63" spans="1:18" ht="25.35" customHeight="1" x14ac:dyDescent="0.25">
      <c r="A63" s="60">
        <v>44362</v>
      </c>
      <c r="B63" s="82">
        <v>94</v>
      </c>
      <c r="C63" s="83"/>
      <c r="D63" s="82">
        <v>94.4</v>
      </c>
      <c r="E63" s="83"/>
      <c r="F63" s="84">
        <f t="shared" si="8"/>
        <v>0.40000000000000568</v>
      </c>
      <c r="G63" s="85"/>
      <c r="H63" s="82">
        <v>0.2</v>
      </c>
      <c r="I63" s="83"/>
      <c r="J63" s="84">
        <f t="shared" si="9"/>
        <v>0.60000000000000564</v>
      </c>
      <c r="K63" s="85"/>
      <c r="L63" s="82">
        <v>1.5</v>
      </c>
      <c r="M63" s="83"/>
      <c r="N63" s="86" t="str">
        <f t="shared" si="7"/>
        <v>Pass</v>
      </c>
      <c r="O63" s="87" t="str">
        <f t="shared" si="10"/>
        <v>Pass</v>
      </c>
      <c r="P63" s="74" t="s">
        <v>158</v>
      </c>
      <c r="Q63" s="75"/>
      <c r="R63" s="57" t="s">
        <v>130</v>
      </c>
    </row>
    <row r="64" spans="1:18" ht="25.35" customHeight="1" x14ac:dyDescent="0.25">
      <c r="A64" s="53"/>
      <c r="B64" s="78">
        <v>114</v>
      </c>
      <c r="C64" s="79"/>
      <c r="D64" s="78">
        <v>114.4</v>
      </c>
      <c r="E64" s="79"/>
      <c r="F64" s="78">
        <f t="shared" si="8"/>
        <v>0.40000000000000568</v>
      </c>
      <c r="G64" s="79"/>
      <c r="H64" s="78">
        <v>0.2</v>
      </c>
      <c r="I64" s="79"/>
      <c r="J64" s="78">
        <f t="shared" si="9"/>
        <v>0.60000000000000564</v>
      </c>
      <c r="K64" s="79"/>
      <c r="L64" s="78">
        <v>1.5</v>
      </c>
      <c r="M64" s="79"/>
      <c r="N64" s="80" t="str">
        <f t="shared" si="7"/>
        <v>Pass</v>
      </c>
      <c r="O64" s="81" t="str">
        <f t="shared" si="10"/>
        <v>Pass</v>
      </c>
      <c r="P64" s="76"/>
      <c r="Q64" s="77"/>
      <c r="R64" s="65"/>
    </row>
    <row r="65" spans="1:18" ht="25.35" customHeight="1" x14ac:dyDescent="0.25">
      <c r="A65" s="60">
        <v>44399</v>
      </c>
      <c r="B65" s="82">
        <v>94</v>
      </c>
      <c r="C65" s="83"/>
      <c r="D65" s="82">
        <v>94.3</v>
      </c>
      <c r="E65" s="83"/>
      <c r="F65" s="84">
        <f t="shared" ref="F65:F82" si="11">D65-B65</f>
        <v>0.29999999999999716</v>
      </c>
      <c r="G65" s="85"/>
      <c r="H65" s="82">
        <v>0.2</v>
      </c>
      <c r="I65" s="83"/>
      <c r="J65" s="84">
        <f t="shared" ref="J65:J82" si="12">ABS(H65)+ABS(F65)</f>
        <v>0.49999999999999717</v>
      </c>
      <c r="K65" s="85"/>
      <c r="L65" s="82">
        <v>1.5</v>
      </c>
      <c r="M65" s="83"/>
      <c r="N65" s="86" t="str">
        <f t="shared" si="7"/>
        <v>Pass</v>
      </c>
      <c r="O65" s="87" t="str">
        <f t="shared" ref="O65:O82" si="13">IF(M65&lt;N65,"Pass","False")</f>
        <v>Pass</v>
      </c>
      <c r="P65" s="74" t="s">
        <v>160</v>
      </c>
      <c r="Q65" s="75"/>
      <c r="R65" s="57" t="s">
        <v>130</v>
      </c>
    </row>
    <row r="66" spans="1:18" ht="25.35" customHeight="1" x14ac:dyDescent="0.25">
      <c r="A66" s="53"/>
      <c r="B66" s="78">
        <v>114</v>
      </c>
      <c r="C66" s="79"/>
      <c r="D66" s="78">
        <v>114.3</v>
      </c>
      <c r="E66" s="79"/>
      <c r="F66" s="78">
        <f t="shared" si="11"/>
        <v>0.29999999999999716</v>
      </c>
      <c r="G66" s="79"/>
      <c r="H66" s="78">
        <v>0.2</v>
      </c>
      <c r="I66" s="79"/>
      <c r="J66" s="78">
        <f t="shared" si="12"/>
        <v>0.49999999999999717</v>
      </c>
      <c r="K66" s="79"/>
      <c r="L66" s="78">
        <v>1.5</v>
      </c>
      <c r="M66" s="79"/>
      <c r="N66" s="80" t="str">
        <f t="shared" si="7"/>
        <v>Pass</v>
      </c>
      <c r="O66" s="81" t="str">
        <f t="shared" si="13"/>
        <v>Pass</v>
      </c>
      <c r="P66" s="76"/>
      <c r="Q66" s="77"/>
      <c r="R66" s="65"/>
    </row>
    <row r="67" spans="1:18" ht="25.35" customHeight="1" x14ac:dyDescent="0.25">
      <c r="A67" s="60">
        <v>44434</v>
      </c>
      <c r="B67" s="82">
        <v>94</v>
      </c>
      <c r="C67" s="83"/>
      <c r="D67" s="82">
        <v>94.1</v>
      </c>
      <c r="E67" s="83"/>
      <c r="F67" s="84">
        <f t="shared" si="11"/>
        <v>9.9999999999994316E-2</v>
      </c>
      <c r="G67" s="85"/>
      <c r="H67" s="82">
        <v>0.2</v>
      </c>
      <c r="I67" s="83"/>
      <c r="J67" s="84">
        <f t="shared" si="12"/>
        <v>0.29999999999999433</v>
      </c>
      <c r="K67" s="85"/>
      <c r="L67" s="82">
        <v>1.5</v>
      </c>
      <c r="M67" s="83"/>
      <c r="N67" s="86" t="str">
        <f t="shared" si="7"/>
        <v>Pass</v>
      </c>
      <c r="O67" s="87" t="str">
        <f t="shared" si="13"/>
        <v>Pass</v>
      </c>
      <c r="P67" s="74" t="s">
        <v>161</v>
      </c>
      <c r="Q67" s="75"/>
      <c r="R67" s="57" t="s">
        <v>130</v>
      </c>
    </row>
    <row r="68" spans="1:18" ht="25.35" customHeight="1" x14ac:dyDescent="0.25">
      <c r="A68" s="53"/>
      <c r="B68" s="78">
        <v>114</v>
      </c>
      <c r="C68" s="79"/>
      <c r="D68" s="78">
        <v>114.1</v>
      </c>
      <c r="E68" s="79"/>
      <c r="F68" s="78">
        <f t="shared" si="11"/>
        <v>9.9999999999994316E-2</v>
      </c>
      <c r="G68" s="79"/>
      <c r="H68" s="78">
        <v>0.2</v>
      </c>
      <c r="I68" s="79"/>
      <c r="J68" s="78">
        <f t="shared" si="12"/>
        <v>0.29999999999999433</v>
      </c>
      <c r="K68" s="79"/>
      <c r="L68" s="78">
        <v>1.5</v>
      </c>
      <c r="M68" s="79"/>
      <c r="N68" s="80" t="str">
        <f t="shared" si="7"/>
        <v>Pass</v>
      </c>
      <c r="O68" s="81" t="str">
        <f t="shared" si="13"/>
        <v>Pass</v>
      </c>
      <c r="P68" s="76"/>
      <c r="Q68" s="77"/>
      <c r="R68" s="65"/>
    </row>
    <row r="69" spans="1:18" ht="25.35" customHeight="1" x14ac:dyDescent="0.25">
      <c r="A69" s="60">
        <v>44463</v>
      </c>
      <c r="B69" s="82">
        <v>94</v>
      </c>
      <c r="C69" s="83"/>
      <c r="D69" s="82">
        <v>93.8</v>
      </c>
      <c r="E69" s="83"/>
      <c r="F69" s="84">
        <f t="shared" si="11"/>
        <v>-0.20000000000000284</v>
      </c>
      <c r="G69" s="85"/>
      <c r="H69" s="82">
        <v>0.2</v>
      </c>
      <c r="I69" s="83"/>
      <c r="J69" s="84">
        <f t="shared" si="12"/>
        <v>0.40000000000000285</v>
      </c>
      <c r="K69" s="85"/>
      <c r="L69" s="82">
        <v>1.5</v>
      </c>
      <c r="M69" s="83"/>
      <c r="N69" s="86" t="str">
        <f t="shared" si="7"/>
        <v>Pass</v>
      </c>
      <c r="O69" s="87" t="str">
        <f t="shared" si="13"/>
        <v>Pass</v>
      </c>
      <c r="P69" s="74" t="s">
        <v>162</v>
      </c>
      <c r="Q69" s="75"/>
      <c r="R69" s="57" t="s">
        <v>130</v>
      </c>
    </row>
    <row r="70" spans="1:18" ht="25.35" customHeight="1" x14ac:dyDescent="0.25">
      <c r="A70" s="53"/>
      <c r="B70" s="78">
        <v>114</v>
      </c>
      <c r="C70" s="79"/>
      <c r="D70" s="78">
        <v>113.8</v>
      </c>
      <c r="E70" s="79"/>
      <c r="F70" s="78">
        <f t="shared" si="11"/>
        <v>-0.20000000000000284</v>
      </c>
      <c r="G70" s="79"/>
      <c r="H70" s="78">
        <v>0.2</v>
      </c>
      <c r="I70" s="79"/>
      <c r="J70" s="78">
        <f t="shared" si="12"/>
        <v>0.40000000000000285</v>
      </c>
      <c r="K70" s="79"/>
      <c r="L70" s="78">
        <v>1.5</v>
      </c>
      <c r="M70" s="79"/>
      <c r="N70" s="80" t="str">
        <f t="shared" si="7"/>
        <v>Pass</v>
      </c>
      <c r="O70" s="81" t="str">
        <f t="shared" si="13"/>
        <v>Pass</v>
      </c>
      <c r="P70" s="76"/>
      <c r="Q70" s="77"/>
      <c r="R70" s="65"/>
    </row>
    <row r="71" spans="1:18" ht="25.35" customHeight="1" x14ac:dyDescent="0.25">
      <c r="A71" s="60">
        <v>44487</v>
      </c>
      <c r="B71" s="82">
        <v>94</v>
      </c>
      <c r="C71" s="83"/>
      <c r="D71" s="82">
        <v>93.9</v>
      </c>
      <c r="E71" s="83"/>
      <c r="F71" s="84">
        <f t="shared" si="11"/>
        <v>-9.9999999999994316E-2</v>
      </c>
      <c r="G71" s="85"/>
      <c r="H71" s="82">
        <v>0.2</v>
      </c>
      <c r="I71" s="83"/>
      <c r="J71" s="84">
        <f t="shared" si="12"/>
        <v>0.29999999999999433</v>
      </c>
      <c r="K71" s="85"/>
      <c r="L71" s="82">
        <v>1.5</v>
      </c>
      <c r="M71" s="83"/>
      <c r="N71" s="86" t="str">
        <f t="shared" si="7"/>
        <v>Pass</v>
      </c>
      <c r="O71" s="87" t="str">
        <f t="shared" si="13"/>
        <v>Pass</v>
      </c>
      <c r="P71" s="74" t="s">
        <v>163</v>
      </c>
      <c r="Q71" s="75"/>
      <c r="R71" s="57" t="s">
        <v>130</v>
      </c>
    </row>
    <row r="72" spans="1:18" ht="25.35" customHeight="1" x14ac:dyDescent="0.25">
      <c r="A72" s="53"/>
      <c r="B72" s="78">
        <v>114</v>
      </c>
      <c r="C72" s="79"/>
      <c r="D72" s="78">
        <v>113.9</v>
      </c>
      <c r="E72" s="79"/>
      <c r="F72" s="78">
        <f t="shared" si="11"/>
        <v>-9.9999999999994316E-2</v>
      </c>
      <c r="G72" s="79"/>
      <c r="H72" s="78">
        <v>0.2</v>
      </c>
      <c r="I72" s="79"/>
      <c r="J72" s="78">
        <f t="shared" si="12"/>
        <v>0.29999999999999433</v>
      </c>
      <c r="K72" s="79"/>
      <c r="L72" s="78">
        <v>1.5</v>
      </c>
      <c r="M72" s="79"/>
      <c r="N72" s="80" t="str">
        <f t="shared" si="7"/>
        <v>Pass</v>
      </c>
      <c r="O72" s="81" t="str">
        <f t="shared" si="13"/>
        <v>Pass</v>
      </c>
      <c r="P72" s="76"/>
      <c r="Q72" s="77"/>
      <c r="R72" s="65"/>
    </row>
    <row r="73" spans="1:18" ht="25.35" customHeight="1" x14ac:dyDescent="0.25">
      <c r="A73" s="60">
        <v>44523</v>
      </c>
      <c r="B73" s="82">
        <v>94</v>
      </c>
      <c r="C73" s="83"/>
      <c r="D73" s="82">
        <v>93.8</v>
      </c>
      <c r="E73" s="83"/>
      <c r="F73" s="84">
        <f t="shared" si="11"/>
        <v>-0.20000000000000284</v>
      </c>
      <c r="G73" s="85"/>
      <c r="H73" s="82">
        <v>0.2</v>
      </c>
      <c r="I73" s="83"/>
      <c r="J73" s="84">
        <f t="shared" si="12"/>
        <v>0.40000000000000285</v>
      </c>
      <c r="K73" s="85"/>
      <c r="L73" s="82">
        <v>1.5</v>
      </c>
      <c r="M73" s="83"/>
      <c r="N73" s="86" t="str">
        <f t="shared" ref="N73:N104" si="14">IF(J73&lt;=L73,"Pass","Fail")</f>
        <v>Pass</v>
      </c>
      <c r="O73" s="87" t="str">
        <f t="shared" si="13"/>
        <v>Pass</v>
      </c>
      <c r="P73" s="74" t="s">
        <v>164</v>
      </c>
      <c r="Q73" s="75"/>
      <c r="R73" s="57" t="s">
        <v>130</v>
      </c>
    </row>
    <row r="74" spans="1:18" ht="25.35" customHeight="1" x14ac:dyDescent="0.25">
      <c r="A74" s="53"/>
      <c r="B74" s="78">
        <v>114</v>
      </c>
      <c r="C74" s="79"/>
      <c r="D74" s="78">
        <v>113.8</v>
      </c>
      <c r="E74" s="79"/>
      <c r="F74" s="78">
        <f t="shared" si="11"/>
        <v>-0.20000000000000284</v>
      </c>
      <c r="G74" s="79"/>
      <c r="H74" s="78">
        <v>0.2</v>
      </c>
      <c r="I74" s="79"/>
      <c r="J74" s="78">
        <f t="shared" si="12"/>
        <v>0.40000000000000285</v>
      </c>
      <c r="K74" s="79"/>
      <c r="L74" s="78">
        <v>1.5</v>
      </c>
      <c r="M74" s="79"/>
      <c r="N74" s="80" t="str">
        <f t="shared" si="14"/>
        <v>Pass</v>
      </c>
      <c r="O74" s="81" t="str">
        <f t="shared" si="13"/>
        <v>Pass</v>
      </c>
      <c r="P74" s="76"/>
      <c r="Q74" s="77"/>
      <c r="R74" s="65"/>
    </row>
    <row r="75" spans="1:18" ht="25.35" customHeight="1" x14ac:dyDescent="0.25">
      <c r="A75" s="60">
        <v>44552</v>
      </c>
      <c r="B75" s="82">
        <v>94</v>
      </c>
      <c r="C75" s="83"/>
      <c r="D75" s="82">
        <v>94.1</v>
      </c>
      <c r="E75" s="83"/>
      <c r="F75" s="84">
        <f t="shared" si="11"/>
        <v>9.9999999999994316E-2</v>
      </c>
      <c r="G75" s="85"/>
      <c r="H75" s="82">
        <v>0.2</v>
      </c>
      <c r="I75" s="83"/>
      <c r="J75" s="84">
        <f t="shared" si="12"/>
        <v>0.29999999999999433</v>
      </c>
      <c r="K75" s="85"/>
      <c r="L75" s="82">
        <v>1.5</v>
      </c>
      <c r="M75" s="83"/>
      <c r="N75" s="86" t="str">
        <f t="shared" si="14"/>
        <v>Pass</v>
      </c>
      <c r="O75" s="87" t="str">
        <f t="shared" si="13"/>
        <v>Pass</v>
      </c>
      <c r="P75" s="74" t="s">
        <v>167</v>
      </c>
      <c r="Q75" s="75"/>
      <c r="R75" s="57" t="s">
        <v>130</v>
      </c>
    </row>
    <row r="76" spans="1:18" ht="25.35" customHeight="1" x14ac:dyDescent="0.25">
      <c r="A76" s="53"/>
      <c r="B76" s="78">
        <v>114</v>
      </c>
      <c r="C76" s="79"/>
      <c r="D76" s="78">
        <v>114.1</v>
      </c>
      <c r="E76" s="79"/>
      <c r="F76" s="78">
        <f t="shared" si="11"/>
        <v>9.9999999999994316E-2</v>
      </c>
      <c r="G76" s="79"/>
      <c r="H76" s="78">
        <v>0.2</v>
      </c>
      <c r="I76" s="79"/>
      <c r="J76" s="78">
        <f t="shared" si="12"/>
        <v>0.29999999999999433</v>
      </c>
      <c r="K76" s="79"/>
      <c r="L76" s="78">
        <v>1.5</v>
      </c>
      <c r="M76" s="79"/>
      <c r="N76" s="80" t="str">
        <f t="shared" si="14"/>
        <v>Pass</v>
      </c>
      <c r="O76" s="81" t="str">
        <f t="shared" si="13"/>
        <v>Pass</v>
      </c>
      <c r="P76" s="76"/>
      <c r="Q76" s="77"/>
      <c r="R76" s="65"/>
    </row>
    <row r="77" spans="1:18" ht="25.35" customHeight="1" x14ac:dyDescent="0.25">
      <c r="A77" s="60">
        <v>44583</v>
      </c>
      <c r="B77" s="82">
        <v>94</v>
      </c>
      <c r="C77" s="83"/>
      <c r="D77" s="82">
        <v>94</v>
      </c>
      <c r="E77" s="83"/>
      <c r="F77" s="84">
        <f t="shared" si="11"/>
        <v>0</v>
      </c>
      <c r="G77" s="85"/>
      <c r="H77" s="82">
        <v>0.2</v>
      </c>
      <c r="I77" s="83"/>
      <c r="J77" s="84">
        <f t="shared" si="12"/>
        <v>0.2</v>
      </c>
      <c r="K77" s="85"/>
      <c r="L77" s="82">
        <v>1.5</v>
      </c>
      <c r="M77" s="83"/>
      <c r="N77" s="86" t="str">
        <f t="shared" si="14"/>
        <v>Pass</v>
      </c>
      <c r="O77" s="87" t="str">
        <f t="shared" si="13"/>
        <v>Pass</v>
      </c>
      <c r="P77" s="74" t="s">
        <v>171</v>
      </c>
      <c r="Q77" s="75"/>
      <c r="R77" s="57" t="s">
        <v>130</v>
      </c>
    </row>
    <row r="78" spans="1:18" ht="25.35" customHeight="1" x14ac:dyDescent="0.25">
      <c r="A78" s="53"/>
      <c r="B78" s="78">
        <v>114</v>
      </c>
      <c r="C78" s="79"/>
      <c r="D78" s="78">
        <v>114</v>
      </c>
      <c r="E78" s="79"/>
      <c r="F78" s="78">
        <f t="shared" si="11"/>
        <v>0</v>
      </c>
      <c r="G78" s="79"/>
      <c r="H78" s="78">
        <v>0.2</v>
      </c>
      <c r="I78" s="79"/>
      <c r="J78" s="78">
        <f t="shared" si="12"/>
        <v>0.2</v>
      </c>
      <c r="K78" s="79"/>
      <c r="L78" s="78">
        <v>1.5</v>
      </c>
      <c r="M78" s="79"/>
      <c r="N78" s="80" t="str">
        <f t="shared" si="14"/>
        <v>Pass</v>
      </c>
      <c r="O78" s="81" t="str">
        <f t="shared" si="13"/>
        <v>Pass</v>
      </c>
      <c r="P78" s="76"/>
      <c r="Q78" s="77"/>
      <c r="R78" s="65"/>
    </row>
    <row r="79" spans="1:18" ht="25.35" customHeight="1" x14ac:dyDescent="0.25">
      <c r="A79" s="60">
        <v>44608</v>
      </c>
      <c r="B79" s="82">
        <v>94</v>
      </c>
      <c r="C79" s="83"/>
      <c r="D79" s="82">
        <v>94.1</v>
      </c>
      <c r="E79" s="83"/>
      <c r="F79" s="84">
        <f t="shared" si="11"/>
        <v>9.9999999999994316E-2</v>
      </c>
      <c r="G79" s="85"/>
      <c r="H79" s="82">
        <v>0.2</v>
      </c>
      <c r="I79" s="83"/>
      <c r="J79" s="84">
        <f t="shared" si="12"/>
        <v>0.29999999999999433</v>
      </c>
      <c r="K79" s="85"/>
      <c r="L79" s="82">
        <v>1.5</v>
      </c>
      <c r="M79" s="83"/>
      <c r="N79" s="86" t="str">
        <f t="shared" si="14"/>
        <v>Pass</v>
      </c>
      <c r="O79" s="87" t="str">
        <f t="shared" si="13"/>
        <v>Pass</v>
      </c>
      <c r="P79" s="74" t="s">
        <v>178</v>
      </c>
      <c r="Q79" s="75"/>
      <c r="R79" s="57" t="s">
        <v>130</v>
      </c>
    </row>
    <row r="80" spans="1:18" ht="25.35" customHeight="1" x14ac:dyDescent="0.25">
      <c r="A80" s="53"/>
      <c r="B80" s="78">
        <v>114</v>
      </c>
      <c r="C80" s="79"/>
      <c r="D80" s="78">
        <v>114.1</v>
      </c>
      <c r="E80" s="79"/>
      <c r="F80" s="78">
        <f t="shared" si="11"/>
        <v>9.9999999999994316E-2</v>
      </c>
      <c r="G80" s="79"/>
      <c r="H80" s="78">
        <v>0.2</v>
      </c>
      <c r="I80" s="79"/>
      <c r="J80" s="78">
        <f t="shared" si="12"/>
        <v>0.29999999999999433</v>
      </c>
      <c r="K80" s="79"/>
      <c r="L80" s="78">
        <v>1.5</v>
      </c>
      <c r="M80" s="79"/>
      <c r="N80" s="80" t="str">
        <f t="shared" si="14"/>
        <v>Pass</v>
      </c>
      <c r="O80" s="81" t="str">
        <f t="shared" si="13"/>
        <v>Pass</v>
      </c>
      <c r="P80" s="76"/>
      <c r="Q80" s="77"/>
      <c r="R80" s="65"/>
    </row>
    <row r="81" spans="1:18" ht="25.35" customHeight="1" x14ac:dyDescent="0.25">
      <c r="A81" s="60">
        <v>44635</v>
      </c>
      <c r="B81" s="82">
        <v>94</v>
      </c>
      <c r="C81" s="83"/>
      <c r="D81" s="82">
        <v>93.7</v>
      </c>
      <c r="E81" s="83"/>
      <c r="F81" s="84">
        <f t="shared" si="11"/>
        <v>-0.29999999999999716</v>
      </c>
      <c r="G81" s="85"/>
      <c r="H81" s="82">
        <v>0.2</v>
      </c>
      <c r="I81" s="83"/>
      <c r="J81" s="84">
        <f t="shared" si="12"/>
        <v>0.49999999999999717</v>
      </c>
      <c r="K81" s="85"/>
      <c r="L81" s="82">
        <v>1.5</v>
      </c>
      <c r="M81" s="83"/>
      <c r="N81" s="86" t="str">
        <f t="shared" si="14"/>
        <v>Pass</v>
      </c>
      <c r="O81" s="87" t="str">
        <f t="shared" si="13"/>
        <v>Pass</v>
      </c>
      <c r="P81" s="74" t="s">
        <v>183</v>
      </c>
      <c r="Q81" s="75"/>
      <c r="R81" s="57" t="s">
        <v>130</v>
      </c>
    </row>
    <row r="82" spans="1:18" ht="25.35" customHeight="1" x14ac:dyDescent="0.25">
      <c r="A82" s="53"/>
      <c r="B82" s="78">
        <v>114</v>
      </c>
      <c r="C82" s="79"/>
      <c r="D82" s="78">
        <v>113.7</v>
      </c>
      <c r="E82" s="79"/>
      <c r="F82" s="78">
        <f t="shared" si="11"/>
        <v>-0.29999999999999716</v>
      </c>
      <c r="G82" s="79"/>
      <c r="H82" s="78">
        <v>0.2</v>
      </c>
      <c r="I82" s="79"/>
      <c r="J82" s="78">
        <f t="shared" si="12"/>
        <v>0.49999999999999717</v>
      </c>
      <c r="K82" s="79"/>
      <c r="L82" s="78">
        <v>1.5</v>
      </c>
      <c r="M82" s="79"/>
      <c r="N82" s="80" t="str">
        <f t="shared" si="14"/>
        <v>Pass</v>
      </c>
      <c r="O82" s="81" t="str">
        <f t="shared" si="13"/>
        <v>Pass</v>
      </c>
      <c r="P82" s="76"/>
      <c r="Q82" s="77"/>
      <c r="R82" s="65"/>
    </row>
    <row r="83" spans="1:18" ht="25.35" customHeight="1" x14ac:dyDescent="0.25">
      <c r="A83" s="60">
        <v>44673</v>
      </c>
      <c r="B83" s="82">
        <v>94</v>
      </c>
      <c r="C83" s="83"/>
      <c r="D83" s="82">
        <v>93.8</v>
      </c>
      <c r="E83" s="83"/>
      <c r="F83" s="84">
        <f t="shared" ref="F83:F98" si="15">D83-B83</f>
        <v>-0.20000000000000284</v>
      </c>
      <c r="G83" s="85"/>
      <c r="H83" s="82">
        <v>0.2</v>
      </c>
      <c r="I83" s="83"/>
      <c r="J83" s="84">
        <f t="shared" ref="J83:J98" si="16">ABS(H83)+ABS(F83)</f>
        <v>0.40000000000000285</v>
      </c>
      <c r="K83" s="85"/>
      <c r="L83" s="82">
        <v>1.5</v>
      </c>
      <c r="M83" s="83"/>
      <c r="N83" s="86" t="str">
        <f t="shared" si="14"/>
        <v>Pass</v>
      </c>
      <c r="O83" s="87" t="str">
        <f t="shared" ref="O83:O98" si="17">IF(M83&lt;N83,"Pass","False")</f>
        <v>Pass</v>
      </c>
      <c r="P83" s="74" t="s">
        <v>188</v>
      </c>
      <c r="Q83" s="75"/>
      <c r="R83" s="57" t="s">
        <v>130</v>
      </c>
    </row>
    <row r="84" spans="1:18" ht="25.35" customHeight="1" x14ac:dyDescent="0.25">
      <c r="A84" s="53"/>
      <c r="B84" s="78">
        <v>114</v>
      </c>
      <c r="C84" s="79"/>
      <c r="D84" s="78">
        <v>113.8</v>
      </c>
      <c r="E84" s="79"/>
      <c r="F84" s="78">
        <f t="shared" si="15"/>
        <v>-0.20000000000000284</v>
      </c>
      <c r="G84" s="79"/>
      <c r="H84" s="78">
        <v>0.2</v>
      </c>
      <c r="I84" s="79"/>
      <c r="J84" s="78">
        <f t="shared" si="16"/>
        <v>0.40000000000000285</v>
      </c>
      <c r="K84" s="79"/>
      <c r="L84" s="78">
        <v>1.5</v>
      </c>
      <c r="M84" s="79"/>
      <c r="N84" s="80" t="str">
        <f t="shared" si="14"/>
        <v>Pass</v>
      </c>
      <c r="O84" s="81" t="str">
        <f t="shared" si="17"/>
        <v>Pass</v>
      </c>
      <c r="P84" s="76"/>
      <c r="Q84" s="77"/>
      <c r="R84" s="65"/>
    </row>
    <row r="85" spans="1:18" ht="25.35" customHeight="1" x14ac:dyDescent="0.25">
      <c r="A85" s="60">
        <v>44704</v>
      </c>
      <c r="B85" s="82">
        <v>94</v>
      </c>
      <c r="C85" s="83"/>
      <c r="D85" s="82">
        <v>94</v>
      </c>
      <c r="E85" s="83"/>
      <c r="F85" s="84">
        <f t="shared" si="15"/>
        <v>0</v>
      </c>
      <c r="G85" s="85"/>
      <c r="H85" s="82">
        <v>0.2</v>
      </c>
      <c r="I85" s="83"/>
      <c r="J85" s="84">
        <f t="shared" si="16"/>
        <v>0.2</v>
      </c>
      <c r="K85" s="85"/>
      <c r="L85" s="82">
        <v>1.5</v>
      </c>
      <c r="M85" s="83"/>
      <c r="N85" s="86" t="str">
        <f t="shared" si="14"/>
        <v>Pass</v>
      </c>
      <c r="O85" s="87" t="str">
        <f t="shared" si="17"/>
        <v>Pass</v>
      </c>
      <c r="P85" s="74" t="s">
        <v>193</v>
      </c>
      <c r="Q85" s="75"/>
      <c r="R85" s="57" t="s">
        <v>130</v>
      </c>
    </row>
    <row r="86" spans="1:18" ht="25.35" customHeight="1" x14ac:dyDescent="0.25">
      <c r="A86" s="53"/>
      <c r="B86" s="78">
        <v>114</v>
      </c>
      <c r="C86" s="79"/>
      <c r="D86" s="78">
        <v>114</v>
      </c>
      <c r="E86" s="79"/>
      <c r="F86" s="78">
        <f t="shared" si="15"/>
        <v>0</v>
      </c>
      <c r="G86" s="79"/>
      <c r="H86" s="78">
        <v>0.2</v>
      </c>
      <c r="I86" s="79"/>
      <c r="J86" s="78">
        <f t="shared" si="16"/>
        <v>0.2</v>
      </c>
      <c r="K86" s="79"/>
      <c r="L86" s="78">
        <v>1.5</v>
      </c>
      <c r="M86" s="79"/>
      <c r="N86" s="80" t="str">
        <f t="shared" si="14"/>
        <v>Pass</v>
      </c>
      <c r="O86" s="81" t="str">
        <f t="shared" si="17"/>
        <v>Pass</v>
      </c>
      <c r="P86" s="76"/>
      <c r="Q86" s="77"/>
      <c r="R86" s="65"/>
    </row>
    <row r="87" spans="1:18" ht="25.35" customHeight="1" x14ac:dyDescent="0.25">
      <c r="A87" s="60">
        <v>44767</v>
      </c>
      <c r="B87" s="82">
        <v>94</v>
      </c>
      <c r="C87" s="83"/>
      <c r="D87" s="82">
        <v>94</v>
      </c>
      <c r="E87" s="83"/>
      <c r="F87" s="84">
        <f t="shared" si="15"/>
        <v>0</v>
      </c>
      <c r="G87" s="85"/>
      <c r="H87" s="82">
        <v>0.2</v>
      </c>
      <c r="I87" s="83"/>
      <c r="J87" s="84">
        <f t="shared" si="16"/>
        <v>0.2</v>
      </c>
      <c r="K87" s="85"/>
      <c r="L87" s="82">
        <v>1.5</v>
      </c>
      <c r="M87" s="83"/>
      <c r="N87" s="86" t="str">
        <f t="shared" si="14"/>
        <v>Pass</v>
      </c>
      <c r="O87" s="87" t="str">
        <f t="shared" si="17"/>
        <v>Pass</v>
      </c>
      <c r="P87" s="74" t="s">
        <v>202</v>
      </c>
      <c r="Q87" s="75"/>
      <c r="R87" s="57" t="s">
        <v>130</v>
      </c>
    </row>
    <row r="88" spans="1:18" ht="25.35" customHeight="1" x14ac:dyDescent="0.25">
      <c r="A88" s="53"/>
      <c r="B88" s="78">
        <v>114</v>
      </c>
      <c r="C88" s="79"/>
      <c r="D88" s="78">
        <v>114</v>
      </c>
      <c r="E88" s="79"/>
      <c r="F88" s="78">
        <f t="shared" si="15"/>
        <v>0</v>
      </c>
      <c r="G88" s="79"/>
      <c r="H88" s="78">
        <v>0.2</v>
      </c>
      <c r="I88" s="79"/>
      <c r="J88" s="78">
        <f t="shared" si="16"/>
        <v>0.2</v>
      </c>
      <c r="K88" s="79"/>
      <c r="L88" s="78">
        <v>1.5</v>
      </c>
      <c r="M88" s="79"/>
      <c r="N88" s="80" t="str">
        <f t="shared" si="14"/>
        <v>Pass</v>
      </c>
      <c r="O88" s="81" t="str">
        <f t="shared" si="17"/>
        <v>Pass</v>
      </c>
      <c r="P88" s="76"/>
      <c r="Q88" s="77"/>
      <c r="R88" s="65"/>
    </row>
    <row r="89" spans="1:18" ht="25.35" customHeight="1" x14ac:dyDescent="0.25">
      <c r="A89" s="60">
        <v>44793</v>
      </c>
      <c r="B89" s="82">
        <v>94</v>
      </c>
      <c r="C89" s="83"/>
      <c r="D89" s="82">
        <v>94.1</v>
      </c>
      <c r="E89" s="83"/>
      <c r="F89" s="84">
        <f t="shared" si="15"/>
        <v>9.9999999999994316E-2</v>
      </c>
      <c r="G89" s="85"/>
      <c r="H89" s="82">
        <v>0.2</v>
      </c>
      <c r="I89" s="83"/>
      <c r="J89" s="84">
        <f t="shared" si="16"/>
        <v>0.29999999999999433</v>
      </c>
      <c r="K89" s="85"/>
      <c r="L89" s="82">
        <v>1.5</v>
      </c>
      <c r="M89" s="83"/>
      <c r="N89" s="86" t="str">
        <f t="shared" si="14"/>
        <v>Pass</v>
      </c>
      <c r="O89" s="87" t="str">
        <f t="shared" si="17"/>
        <v>Pass</v>
      </c>
      <c r="P89" s="74" t="s">
        <v>211</v>
      </c>
      <c r="Q89" s="75"/>
      <c r="R89" s="57" t="s">
        <v>130</v>
      </c>
    </row>
    <row r="90" spans="1:18" ht="25.35" customHeight="1" x14ac:dyDescent="0.25">
      <c r="A90" s="53"/>
      <c r="B90" s="78">
        <v>114</v>
      </c>
      <c r="C90" s="79"/>
      <c r="D90" s="78">
        <v>114.1</v>
      </c>
      <c r="E90" s="79"/>
      <c r="F90" s="78">
        <f t="shared" si="15"/>
        <v>9.9999999999994316E-2</v>
      </c>
      <c r="G90" s="79"/>
      <c r="H90" s="78">
        <v>0.2</v>
      </c>
      <c r="I90" s="79"/>
      <c r="J90" s="78">
        <f t="shared" si="16"/>
        <v>0.29999999999999433</v>
      </c>
      <c r="K90" s="79"/>
      <c r="L90" s="78">
        <v>1.5</v>
      </c>
      <c r="M90" s="79"/>
      <c r="N90" s="80" t="str">
        <f t="shared" si="14"/>
        <v>Pass</v>
      </c>
      <c r="O90" s="81" t="str">
        <f t="shared" si="17"/>
        <v>Pass</v>
      </c>
      <c r="P90" s="76"/>
      <c r="Q90" s="77"/>
      <c r="R90" s="65"/>
    </row>
    <row r="91" spans="1:18" ht="25.35" customHeight="1" x14ac:dyDescent="0.25">
      <c r="A91" s="60">
        <v>44823</v>
      </c>
      <c r="B91" s="82">
        <v>94</v>
      </c>
      <c r="C91" s="83"/>
      <c r="D91" s="82">
        <v>93.6</v>
      </c>
      <c r="E91" s="83"/>
      <c r="F91" s="84">
        <f t="shared" si="15"/>
        <v>-0.40000000000000568</v>
      </c>
      <c r="G91" s="85"/>
      <c r="H91" s="82">
        <v>0.2</v>
      </c>
      <c r="I91" s="83"/>
      <c r="J91" s="84">
        <f t="shared" si="16"/>
        <v>0.60000000000000564</v>
      </c>
      <c r="K91" s="85"/>
      <c r="L91" s="82">
        <v>1.5</v>
      </c>
      <c r="M91" s="83"/>
      <c r="N91" s="86" t="str">
        <f t="shared" si="14"/>
        <v>Pass</v>
      </c>
      <c r="O91" s="87" t="str">
        <f t="shared" si="17"/>
        <v>Pass</v>
      </c>
      <c r="P91" s="74" t="s">
        <v>217</v>
      </c>
      <c r="Q91" s="75"/>
      <c r="R91" s="57" t="s">
        <v>130</v>
      </c>
    </row>
    <row r="92" spans="1:18" ht="25.35" customHeight="1" x14ac:dyDescent="0.25">
      <c r="A92" s="53"/>
      <c r="B92" s="78">
        <v>114</v>
      </c>
      <c r="C92" s="79"/>
      <c r="D92" s="78">
        <v>113.6</v>
      </c>
      <c r="E92" s="79"/>
      <c r="F92" s="78">
        <f t="shared" si="15"/>
        <v>-0.40000000000000568</v>
      </c>
      <c r="G92" s="79"/>
      <c r="H92" s="78">
        <v>0.2</v>
      </c>
      <c r="I92" s="79"/>
      <c r="J92" s="78">
        <f t="shared" si="16"/>
        <v>0.60000000000000564</v>
      </c>
      <c r="K92" s="79"/>
      <c r="L92" s="78">
        <v>1.5</v>
      </c>
      <c r="M92" s="79"/>
      <c r="N92" s="80" t="str">
        <f t="shared" si="14"/>
        <v>Pass</v>
      </c>
      <c r="O92" s="81" t="str">
        <f t="shared" si="17"/>
        <v>Pass</v>
      </c>
      <c r="P92" s="76"/>
      <c r="Q92" s="77"/>
      <c r="R92" s="65"/>
    </row>
    <row r="93" spans="1:18" ht="25.35" customHeight="1" x14ac:dyDescent="0.25">
      <c r="A93" s="60">
        <v>44851</v>
      </c>
      <c r="B93" s="82">
        <v>94</v>
      </c>
      <c r="C93" s="83"/>
      <c r="D93" s="82">
        <v>93.8</v>
      </c>
      <c r="E93" s="83"/>
      <c r="F93" s="84">
        <f t="shared" si="15"/>
        <v>-0.20000000000000284</v>
      </c>
      <c r="G93" s="85"/>
      <c r="H93" s="82">
        <v>0.2</v>
      </c>
      <c r="I93" s="83"/>
      <c r="J93" s="84">
        <f t="shared" si="16"/>
        <v>0.40000000000000285</v>
      </c>
      <c r="K93" s="85"/>
      <c r="L93" s="82">
        <v>1.5</v>
      </c>
      <c r="M93" s="83"/>
      <c r="N93" s="86" t="str">
        <f t="shared" si="14"/>
        <v>Pass</v>
      </c>
      <c r="O93" s="87" t="str">
        <f t="shared" si="17"/>
        <v>Pass</v>
      </c>
      <c r="P93" s="74" t="s">
        <v>227</v>
      </c>
      <c r="Q93" s="75"/>
      <c r="R93" s="57" t="s">
        <v>130</v>
      </c>
    </row>
    <row r="94" spans="1:18" ht="25.35" customHeight="1" x14ac:dyDescent="0.25">
      <c r="A94" s="53"/>
      <c r="B94" s="78">
        <v>114</v>
      </c>
      <c r="C94" s="79"/>
      <c r="D94" s="78">
        <v>113.8</v>
      </c>
      <c r="E94" s="79"/>
      <c r="F94" s="78">
        <f t="shared" si="15"/>
        <v>-0.20000000000000284</v>
      </c>
      <c r="G94" s="79"/>
      <c r="H94" s="78">
        <v>0.2</v>
      </c>
      <c r="I94" s="79"/>
      <c r="J94" s="78">
        <f t="shared" si="16"/>
        <v>0.40000000000000285</v>
      </c>
      <c r="K94" s="79"/>
      <c r="L94" s="78">
        <v>1.5</v>
      </c>
      <c r="M94" s="79"/>
      <c r="N94" s="80" t="str">
        <f t="shared" si="14"/>
        <v>Pass</v>
      </c>
      <c r="O94" s="81" t="str">
        <f t="shared" si="17"/>
        <v>Pass</v>
      </c>
      <c r="P94" s="76"/>
      <c r="Q94" s="77"/>
      <c r="R94" s="65"/>
    </row>
    <row r="95" spans="1:18" ht="25.35" customHeight="1" x14ac:dyDescent="0.25">
      <c r="A95" s="60">
        <v>44881</v>
      </c>
      <c r="B95" s="82">
        <v>94</v>
      </c>
      <c r="C95" s="83"/>
      <c r="D95" s="82">
        <v>94.3</v>
      </c>
      <c r="E95" s="83"/>
      <c r="F95" s="84">
        <f t="shared" si="15"/>
        <v>0.29999999999999716</v>
      </c>
      <c r="G95" s="85"/>
      <c r="H95" s="82">
        <v>0.2</v>
      </c>
      <c r="I95" s="83"/>
      <c r="J95" s="84">
        <f t="shared" si="16"/>
        <v>0.49999999999999717</v>
      </c>
      <c r="K95" s="85"/>
      <c r="L95" s="82">
        <v>1.5</v>
      </c>
      <c r="M95" s="83"/>
      <c r="N95" s="86" t="str">
        <f t="shared" si="14"/>
        <v>Pass</v>
      </c>
      <c r="O95" s="87" t="str">
        <f t="shared" si="17"/>
        <v>Pass</v>
      </c>
      <c r="P95" s="74" t="s">
        <v>235</v>
      </c>
      <c r="Q95" s="75"/>
      <c r="R95" s="57" t="s">
        <v>130</v>
      </c>
    </row>
    <row r="96" spans="1:18" ht="25.35" customHeight="1" x14ac:dyDescent="0.25">
      <c r="A96" s="53"/>
      <c r="B96" s="78">
        <v>114</v>
      </c>
      <c r="C96" s="79"/>
      <c r="D96" s="78">
        <v>114.3</v>
      </c>
      <c r="E96" s="79"/>
      <c r="F96" s="78">
        <f t="shared" si="15"/>
        <v>0.29999999999999716</v>
      </c>
      <c r="G96" s="79"/>
      <c r="H96" s="78">
        <v>0.2</v>
      </c>
      <c r="I96" s="79"/>
      <c r="J96" s="78">
        <f t="shared" si="16"/>
        <v>0.49999999999999717</v>
      </c>
      <c r="K96" s="79"/>
      <c r="L96" s="78">
        <v>1.5</v>
      </c>
      <c r="M96" s="79"/>
      <c r="N96" s="80" t="str">
        <f t="shared" si="14"/>
        <v>Pass</v>
      </c>
      <c r="O96" s="81" t="str">
        <f t="shared" si="17"/>
        <v>Pass</v>
      </c>
      <c r="P96" s="76"/>
      <c r="Q96" s="77"/>
      <c r="R96" s="65"/>
    </row>
    <row r="97" spans="1:18" ht="25.35" customHeight="1" x14ac:dyDescent="0.25">
      <c r="A97" s="60">
        <v>44911</v>
      </c>
      <c r="B97" s="82">
        <v>94</v>
      </c>
      <c r="C97" s="83"/>
      <c r="D97" s="82">
        <v>94.2</v>
      </c>
      <c r="E97" s="83"/>
      <c r="F97" s="84">
        <f t="shared" si="15"/>
        <v>0.20000000000000284</v>
      </c>
      <c r="G97" s="85"/>
      <c r="H97" s="82">
        <v>0.2</v>
      </c>
      <c r="I97" s="83"/>
      <c r="J97" s="84">
        <f t="shared" si="16"/>
        <v>0.40000000000000285</v>
      </c>
      <c r="K97" s="85"/>
      <c r="L97" s="82">
        <v>1.5</v>
      </c>
      <c r="M97" s="83"/>
      <c r="N97" s="86" t="str">
        <f t="shared" si="14"/>
        <v>Pass</v>
      </c>
      <c r="O97" s="87" t="str">
        <f t="shared" si="17"/>
        <v>Pass</v>
      </c>
      <c r="P97" s="74" t="s">
        <v>241</v>
      </c>
      <c r="Q97" s="75"/>
      <c r="R97" s="57" t="s">
        <v>130</v>
      </c>
    </row>
    <row r="98" spans="1:18" ht="25.35" customHeight="1" x14ac:dyDescent="0.25">
      <c r="A98" s="53"/>
      <c r="B98" s="78">
        <v>114</v>
      </c>
      <c r="C98" s="79"/>
      <c r="D98" s="78">
        <v>114.2</v>
      </c>
      <c r="E98" s="79"/>
      <c r="F98" s="78">
        <f t="shared" si="15"/>
        <v>0.20000000000000284</v>
      </c>
      <c r="G98" s="79"/>
      <c r="H98" s="78">
        <v>0.2</v>
      </c>
      <c r="I98" s="79"/>
      <c r="J98" s="78">
        <f t="shared" si="16"/>
        <v>0.40000000000000285</v>
      </c>
      <c r="K98" s="79"/>
      <c r="L98" s="78">
        <v>1.5</v>
      </c>
      <c r="M98" s="79"/>
      <c r="N98" s="80" t="str">
        <f t="shared" si="14"/>
        <v>Pass</v>
      </c>
      <c r="O98" s="81" t="str">
        <f t="shared" si="17"/>
        <v>Pass</v>
      </c>
      <c r="P98" s="76"/>
      <c r="Q98" s="77"/>
      <c r="R98" s="65"/>
    </row>
    <row r="99" spans="1:18" ht="25.35" customHeight="1" x14ac:dyDescent="0.25">
      <c r="A99" s="60"/>
      <c r="B99" s="82">
        <v>94</v>
      </c>
      <c r="C99" s="83"/>
      <c r="D99" s="82"/>
      <c r="E99" s="83"/>
      <c r="F99" s="84">
        <f t="shared" ref="F99:F110" si="18">D99-B99</f>
        <v>-94</v>
      </c>
      <c r="G99" s="85"/>
      <c r="H99" s="82">
        <v>0.2</v>
      </c>
      <c r="I99" s="83"/>
      <c r="J99" s="84">
        <f t="shared" ref="J99:J110" si="19">ABS(H99)+ABS(F99)</f>
        <v>94.2</v>
      </c>
      <c r="K99" s="85"/>
      <c r="L99" s="82">
        <v>1.5</v>
      </c>
      <c r="M99" s="83"/>
      <c r="N99" s="86" t="str">
        <f t="shared" si="14"/>
        <v>Fail</v>
      </c>
      <c r="O99" s="87" t="str">
        <f t="shared" ref="O99:O110" si="20">IF(M99&lt;N99,"Pass","False")</f>
        <v>Pass</v>
      </c>
      <c r="P99" s="74"/>
      <c r="Q99" s="75"/>
      <c r="R99" s="57" t="s">
        <v>130</v>
      </c>
    </row>
    <row r="100" spans="1:18" ht="25.35" customHeight="1" x14ac:dyDescent="0.25">
      <c r="A100" s="53"/>
      <c r="B100" s="78">
        <v>114</v>
      </c>
      <c r="C100" s="79"/>
      <c r="D100" s="78"/>
      <c r="E100" s="79"/>
      <c r="F100" s="78">
        <f t="shared" si="18"/>
        <v>-114</v>
      </c>
      <c r="G100" s="79"/>
      <c r="H100" s="78">
        <v>0.2</v>
      </c>
      <c r="I100" s="79"/>
      <c r="J100" s="78">
        <f t="shared" si="19"/>
        <v>114.2</v>
      </c>
      <c r="K100" s="79"/>
      <c r="L100" s="78">
        <v>1.5</v>
      </c>
      <c r="M100" s="79"/>
      <c r="N100" s="80" t="str">
        <f t="shared" si="14"/>
        <v>Fail</v>
      </c>
      <c r="O100" s="81" t="str">
        <f t="shared" si="20"/>
        <v>Pass</v>
      </c>
      <c r="P100" s="76"/>
      <c r="Q100" s="77"/>
      <c r="R100" s="65"/>
    </row>
    <row r="101" spans="1:18" ht="25.35" customHeight="1" x14ac:dyDescent="0.25">
      <c r="A101" s="60"/>
      <c r="B101" s="82">
        <v>94</v>
      </c>
      <c r="C101" s="83"/>
      <c r="D101" s="82"/>
      <c r="E101" s="83"/>
      <c r="F101" s="84">
        <f t="shared" si="18"/>
        <v>-94</v>
      </c>
      <c r="G101" s="85"/>
      <c r="H101" s="82">
        <v>0.2</v>
      </c>
      <c r="I101" s="83"/>
      <c r="J101" s="84">
        <f t="shared" si="19"/>
        <v>94.2</v>
      </c>
      <c r="K101" s="85"/>
      <c r="L101" s="82">
        <v>1.5</v>
      </c>
      <c r="M101" s="83"/>
      <c r="N101" s="86" t="str">
        <f t="shared" si="14"/>
        <v>Fail</v>
      </c>
      <c r="O101" s="87" t="str">
        <f t="shared" si="20"/>
        <v>Pass</v>
      </c>
      <c r="P101" s="74"/>
      <c r="Q101" s="75"/>
      <c r="R101" s="57" t="s">
        <v>130</v>
      </c>
    </row>
    <row r="102" spans="1:18" ht="25.35" customHeight="1" x14ac:dyDescent="0.25">
      <c r="A102" s="53"/>
      <c r="B102" s="78">
        <v>114</v>
      </c>
      <c r="C102" s="79"/>
      <c r="D102" s="78"/>
      <c r="E102" s="79"/>
      <c r="F102" s="78">
        <f t="shared" si="18"/>
        <v>-114</v>
      </c>
      <c r="G102" s="79"/>
      <c r="H102" s="78">
        <v>0.2</v>
      </c>
      <c r="I102" s="79"/>
      <c r="J102" s="78">
        <f t="shared" si="19"/>
        <v>114.2</v>
      </c>
      <c r="K102" s="79"/>
      <c r="L102" s="78">
        <v>1.5</v>
      </c>
      <c r="M102" s="79"/>
      <c r="N102" s="80" t="str">
        <f t="shared" si="14"/>
        <v>Fail</v>
      </c>
      <c r="O102" s="81" t="str">
        <f t="shared" si="20"/>
        <v>Pass</v>
      </c>
      <c r="P102" s="76"/>
      <c r="Q102" s="77"/>
      <c r="R102" s="65"/>
    </row>
    <row r="103" spans="1:18" ht="25.35" customHeight="1" x14ac:dyDescent="0.25">
      <c r="A103" s="60"/>
      <c r="B103" s="82">
        <v>94</v>
      </c>
      <c r="C103" s="83"/>
      <c r="D103" s="82"/>
      <c r="E103" s="83"/>
      <c r="F103" s="84">
        <f t="shared" si="18"/>
        <v>-94</v>
      </c>
      <c r="G103" s="85"/>
      <c r="H103" s="82">
        <v>0.2</v>
      </c>
      <c r="I103" s="83"/>
      <c r="J103" s="84">
        <f t="shared" si="19"/>
        <v>94.2</v>
      </c>
      <c r="K103" s="85"/>
      <c r="L103" s="82">
        <v>1.5</v>
      </c>
      <c r="M103" s="83"/>
      <c r="N103" s="86" t="str">
        <f t="shared" si="14"/>
        <v>Fail</v>
      </c>
      <c r="O103" s="87" t="str">
        <f t="shared" si="20"/>
        <v>Pass</v>
      </c>
      <c r="P103" s="74"/>
      <c r="Q103" s="75"/>
      <c r="R103" s="57" t="s">
        <v>130</v>
      </c>
    </row>
    <row r="104" spans="1:18" ht="25.35" customHeight="1" x14ac:dyDescent="0.25">
      <c r="A104" s="53"/>
      <c r="B104" s="78">
        <v>114</v>
      </c>
      <c r="C104" s="79"/>
      <c r="D104" s="78"/>
      <c r="E104" s="79"/>
      <c r="F104" s="78">
        <f t="shared" si="18"/>
        <v>-114</v>
      </c>
      <c r="G104" s="79"/>
      <c r="H104" s="78">
        <v>0.2</v>
      </c>
      <c r="I104" s="79"/>
      <c r="J104" s="78">
        <f t="shared" si="19"/>
        <v>114.2</v>
      </c>
      <c r="K104" s="79"/>
      <c r="L104" s="78">
        <v>1.5</v>
      </c>
      <c r="M104" s="79"/>
      <c r="N104" s="80" t="str">
        <f t="shared" si="14"/>
        <v>Fail</v>
      </c>
      <c r="O104" s="81" t="str">
        <f t="shared" si="20"/>
        <v>Pass</v>
      </c>
      <c r="P104" s="76"/>
      <c r="Q104" s="77"/>
      <c r="R104" s="65"/>
    </row>
    <row r="105" spans="1:18" ht="25.35" customHeight="1" x14ac:dyDescent="0.25">
      <c r="A105" s="60"/>
      <c r="B105" s="82">
        <v>94</v>
      </c>
      <c r="C105" s="83"/>
      <c r="D105" s="82"/>
      <c r="E105" s="83"/>
      <c r="F105" s="84">
        <f t="shared" si="18"/>
        <v>-94</v>
      </c>
      <c r="G105" s="85"/>
      <c r="H105" s="82">
        <v>0.2</v>
      </c>
      <c r="I105" s="83"/>
      <c r="J105" s="84">
        <f t="shared" si="19"/>
        <v>94.2</v>
      </c>
      <c r="K105" s="85"/>
      <c r="L105" s="82">
        <v>1.5</v>
      </c>
      <c r="M105" s="83"/>
      <c r="N105" s="86" t="str">
        <f t="shared" ref="N105:N110" si="21">IF(J105&lt;=L105,"Pass","Fail")</f>
        <v>Fail</v>
      </c>
      <c r="O105" s="87" t="str">
        <f t="shared" si="20"/>
        <v>Pass</v>
      </c>
      <c r="P105" s="74"/>
      <c r="Q105" s="75"/>
      <c r="R105" s="57" t="s">
        <v>130</v>
      </c>
    </row>
    <row r="106" spans="1:18" ht="25.35" customHeight="1" x14ac:dyDescent="0.25">
      <c r="A106" s="53"/>
      <c r="B106" s="78">
        <v>114</v>
      </c>
      <c r="C106" s="79"/>
      <c r="D106" s="78"/>
      <c r="E106" s="79"/>
      <c r="F106" s="78">
        <f t="shared" si="18"/>
        <v>-114</v>
      </c>
      <c r="G106" s="79"/>
      <c r="H106" s="78">
        <v>0.2</v>
      </c>
      <c r="I106" s="79"/>
      <c r="J106" s="78">
        <f t="shared" si="19"/>
        <v>114.2</v>
      </c>
      <c r="K106" s="79"/>
      <c r="L106" s="78">
        <v>1.5</v>
      </c>
      <c r="M106" s="79"/>
      <c r="N106" s="80" t="str">
        <f t="shared" si="21"/>
        <v>Fail</v>
      </c>
      <c r="O106" s="81" t="str">
        <f t="shared" si="20"/>
        <v>Pass</v>
      </c>
      <c r="P106" s="76"/>
      <c r="Q106" s="77"/>
      <c r="R106" s="65"/>
    </row>
    <row r="107" spans="1:18" ht="25.35" customHeight="1" x14ac:dyDescent="0.25">
      <c r="A107" s="60"/>
      <c r="B107" s="82">
        <v>94</v>
      </c>
      <c r="C107" s="83"/>
      <c r="D107" s="82"/>
      <c r="E107" s="83"/>
      <c r="F107" s="84">
        <f t="shared" si="18"/>
        <v>-94</v>
      </c>
      <c r="G107" s="85"/>
      <c r="H107" s="82">
        <v>0.2</v>
      </c>
      <c r="I107" s="83"/>
      <c r="J107" s="84">
        <f t="shared" si="19"/>
        <v>94.2</v>
      </c>
      <c r="K107" s="85"/>
      <c r="L107" s="82">
        <v>1.5</v>
      </c>
      <c r="M107" s="83"/>
      <c r="N107" s="86" t="str">
        <f t="shared" si="21"/>
        <v>Fail</v>
      </c>
      <c r="O107" s="87" t="str">
        <f t="shared" si="20"/>
        <v>Pass</v>
      </c>
      <c r="P107" s="74"/>
      <c r="Q107" s="75"/>
      <c r="R107" s="57" t="s">
        <v>130</v>
      </c>
    </row>
    <row r="108" spans="1:18" ht="25.35" customHeight="1" x14ac:dyDescent="0.25">
      <c r="A108" s="53"/>
      <c r="B108" s="78">
        <v>114</v>
      </c>
      <c r="C108" s="79"/>
      <c r="D108" s="78"/>
      <c r="E108" s="79"/>
      <c r="F108" s="78">
        <f t="shared" si="18"/>
        <v>-114</v>
      </c>
      <c r="G108" s="79"/>
      <c r="H108" s="78">
        <v>0.2</v>
      </c>
      <c r="I108" s="79"/>
      <c r="J108" s="78">
        <f t="shared" si="19"/>
        <v>114.2</v>
      </c>
      <c r="K108" s="79"/>
      <c r="L108" s="78">
        <v>1.5</v>
      </c>
      <c r="M108" s="79"/>
      <c r="N108" s="80" t="str">
        <f t="shared" si="21"/>
        <v>Fail</v>
      </c>
      <c r="O108" s="81" t="str">
        <f t="shared" si="20"/>
        <v>Pass</v>
      </c>
      <c r="P108" s="76"/>
      <c r="Q108" s="77"/>
      <c r="R108" s="65"/>
    </row>
    <row r="109" spans="1:18" ht="25.35" customHeight="1" x14ac:dyDescent="0.25">
      <c r="A109" s="60"/>
      <c r="B109" s="82">
        <v>94</v>
      </c>
      <c r="C109" s="83"/>
      <c r="D109" s="82"/>
      <c r="E109" s="83"/>
      <c r="F109" s="84">
        <f t="shared" si="18"/>
        <v>-94</v>
      </c>
      <c r="G109" s="85"/>
      <c r="H109" s="82">
        <v>0.2</v>
      </c>
      <c r="I109" s="83"/>
      <c r="J109" s="84">
        <f t="shared" si="19"/>
        <v>94.2</v>
      </c>
      <c r="K109" s="85"/>
      <c r="L109" s="82">
        <v>1.5</v>
      </c>
      <c r="M109" s="83"/>
      <c r="N109" s="86" t="str">
        <f t="shared" si="21"/>
        <v>Fail</v>
      </c>
      <c r="O109" s="87" t="str">
        <f t="shared" si="20"/>
        <v>Pass</v>
      </c>
      <c r="P109" s="74"/>
      <c r="Q109" s="75"/>
      <c r="R109" s="57" t="s">
        <v>130</v>
      </c>
    </row>
    <row r="110" spans="1:18" ht="25.35" customHeight="1" x14ac:dyDescent="0.25">
      <c r="A110" s="53"/>
      <c r="B110" s="78">
        <v>114</v>
      </c>
      <c r="C110" s="79"/>
      <c r="D110" s="78"/>
      <c r="E110" s="79"/>
      <c r="F110" s="78">
        <f t="shared" si="18"/>
        <v>-114</v>
      </c>
      <c r="G110" s="79"/>
      <c r="H110" s="78">
        <v>0.2</v>
      </c>
      <c r="I110" s="79"/>
      <c r="J110" s="78">
        <f t="shared" si="19"/>
        <v>114.2</v>
      </c>
      <c r="K110" s="79"/>
      <c r="L110" s="78">
        <v>1.5</v>
      </c>
      <c r="M110" s="79"/>
      <c r="N110" s="80" t="str">
        <f t="shared" si="21"/>
        <v>Fail</v>
      </c>
      <c r="O110" s="81" t="str">
        <f t="shared" si="20"/>
        <v>Pass</v>
      </c>
      <c r="P110" s="76"/>
      <c r="Q110" s="77"/>
      <c r="R110" s="65"/>
    </row>
    <row r="111" spans="1:18" ht="25.35" customHeight="1" x14ac:dyDescent="0.25"/>
    <row r="112" spans="1:18" ht="25.35" customHeight="1" x14ac:dyDescent="0.25"/>
    <row r="113" ht="25.35" customHeight="1" x14ac:dyDescent="0.25"/>
    <row r="114" ht="25.35" customHeight="1" x14ac:dyDescent="0.25"/>
    <row r="115" ht="25.35" customHeight="1" x14ac:dyDescent="0.25"/>
    <row r="116" ht="25.35" customHeight="1" x14ac:dyDescent="0.25"/>
    <row r="117" ht="25.35" customHeight="1" x14ac:dyDescent="0.25"/>
    <row r="118" ht="25.35" customHeight="1" x14ac:dyDescent="0.25"/>
    <row r="119" ht="25.35" customHeight="1" x14ac:dyDescent="0.25"/>
    <row r="120" ht="25.35" customHeight="1" x14ac:dyDescent="0.25"/>
    <row r="121" ht="25.35" customHeight="1" x14ac:dyDescent="0.25"/>
    <row r="122" ht="25.35" customHeight="1" x14ac:dyDescent="0.25"/>
    <row r="123" ht="25.35" customHeight="1" x14ac:dyDescent="0.25"/>
    <row r="124" ht="21.6" customHeight="1" x14ac:dyDescent="0.25"/>
    <row r="125" ht="21.6" customHeight="1" x14ac:dyDescent="0.25"/>
    <row r="126" ht="21.6" customHeight="1" x14ac:dyDescent="0.25"/>
    <row r="127" ht="21.6" customHeight="1" x14ac:dyDescent="0.25"/>
    <row r="128" ht="21.6" customHeight="1" x14ac:dyDescent="0.25"/>
    <row r="129" ht="21.6" customHeight="1" x14ac:dyDescent="0.25"/>
    <row r="130" ht="21.6" customHeight="1" x14ac:dyDescent="0.25"/>
    <row r="131" ht="21.6" customHeight="1" x14ac:dyDescent="0.25"/>
    <row r="132" ht="21.6" customHeight="1" x14ac:dyDescent="0.25"/>
  </sheetData>
  <mergeCells count="878">
    <mergeCell ref="A21:A22"/>
    <mergeCell ref="P21:Q22"/>
    <mergeCell ref="A23:A24"/>
    <mergeCell ref="P23:Q24"/>
    <mergeCell ref="A25:A26"/>
    <mergeCell ref="P25:Q26"/>
    <mergeCell ref="A27:A28"/>
    <mergeCell ref="P27:Q28"/>
    <mergeCell ref="A11:A12"/>
    <mergeCell ref="A13:A14"/>
    <mergeCell ref="P13:Q14"/>
    <mergeCell ref="P11:Q12"/>
    <mergeCell ref="A15:A16"/>
    <mergeCell ref="P15:Q16"/>
    <mergeCell ref="A17:A18"/>
    <mergeCell ref="P17:Q18"/>
    <mergeCell ref="A19:A20"/>
    <mergeCell ref="P19:Q20"/>
    <mergeCell ref="N28:O28"/>
    <mergeCell ref="N26:O26"/>
    <mergeCell ref="B27:C27"/>
    <mergeCell ref="D27:E27"/>
    <mergeCell ref="F27:G27"/>
    <mergeCell ref="H27:I27"/>
    <mergeCell ref="N34:O34"/>
    <mergeCell ref="B34:C34"/>
    <mergeCell ref="D34:E34"/>
    <mergeCell ref="F34:G34"/>
    <mergeCell ref="H34:I34"/>
    <mergeCell ref="J34:K34"/>
    <mergeCell ref="L34:M34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30:M30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H18:I18"/>
    <mergeCell ref="J18:K18"/>
    <mergeCell ref="L18:M18"/>
    <mergeCell ref="N16:O16"/>
    <mergeCell ref="B17:C17"/>
    <mergeCell ref="D17:E17"/>
    <mergeCell ref="F17:G17"/>
    <mergeCell ref="H17:I17"/>
    <mergeCell ref="J17:K17"/>
    <mergeCell ref="L17:M17"/>
    <mergeCell ref="N17:O17"/>
    <mergeCell ref="B16:C16"/>
    <mergeCell ref="D16:E16"/>
    <mergeCell ref="F16:G16"/>
    <mergeCell ref="H16:I16"/>
    <mergeCell ref="J16:K16"/>
    <mergeCell ref="L16:M16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10:O10"/>
    <mergeCell ref="B11:C11"/>
    <mergeCell ref="D11:E11"/>
    <mergeCell ref="F11:G11"/>
    <mergeCell ref="H11:I11"/>
    <mergeCell ref="J11:K11"/>
    <mergeCell ref="L11:M11"/>
    <mergeCell ref="N11:O11"/>
    <mergeCell ref="P9:Q10"/>
    <mergeCell ref="A9:A10"/>
    <mergeCell ref="B9:C9"/>
    <mergeCell ref="D9:E9"/>
    <mergeCell ref="F9:G9"/>
    <mergeCell ref="H9:I9"/>
    <mergeCell ref="J9:K9"/>
    <mergeCell ref="A1:Q1"/>
    <mergeCell ref="A7:A8"/>
    <mergeCell ref="B7:C8"/>
    <mergeCell ref="D7:E8"/>
    <mergeCell ref="F7:G8"/>
    <mergeCell ref="H7:I8"/>
    <mergeCell ref="J7:K8"/>
    <mergeCell ref="L7:M8"/>
    <mergeCell ref="N7:O8"/>
    <mergeCell ref="P7:Q8"/>
    <mergeCell ref="L9:M9"/>
    <mergeCell ref="N9:O9"/>
    <mergeCell ref="B10:C10"/>
    <mergeCell ref="D10:E10"/>
    <mergeCell ref="F10:G10"/>
    <mergeCell ref="H10:I10"/>
    <mergeCell ref="J10:K10"/>
    <mergeCell ref="L10:M10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N35:O35"/>
    <mergeCell ref="A29:A30"/>
    <mergeCell ref="A31:A32"/>
    <mergeCell ref="A33:A34"/>
    <mergeCell ref="A35:A36"/>
    <mergeCell ref="P29:Q30"/>
    <mergeCell ref="P31:Q32"/>
    <mergeCell ref="P33:Q34"/>
    <mergeCell ref="P35:Q36"/>
    <mergeCell ref="A37:A38"/>
    <mergeCell ref="B37:C37"/>
    <mergeCell ref="D37:E37"/>
    <mergeCell ref="F37:G37"/>
    <mergeCell ref="H37:I37"/>
    <mergeCell ref="J37:K37"/>
    <mergeCell ref="L37:M37"/>
    <mergeCell ref="N37:O37"/>
    <mergeCell ref="P37:Q38"/>
    <mergeCell ref="B38:C38"/>
    <mergeCell ref="D38:E38"/>
    <mergeCell ref="F38:G38"/>
    <mergeCell ref="H38:I38"/>
    <mergeCell ref="J38:K38"/>
    <mergeCell ref="L38:M38"/>
    <mergeCell ref="N38:O38"/>
    <mergeCell ref="A39:A40"/>
    <mergeCell ref="B39:C39"/>
    <mergeCell ref="D39:E39"/>
    <mergeCell ref="F39:G39"/>
    <mergeCell ref="H39:I39"/>
    <mergeCell ref="J39:K39"/>
    <mergeCell ref="L39:M39"/>
    <mergeCell ref="N39:O39"/>
    <mergeCell ref="P39:Q40"/>
    <mergeCell ref="B40:C40"/>
    <mergeCell ref="D40:E40"/>
    <mergeCell ref="F40:G40"/>
    <mergeCell ref="H40:I40"/>
    <mergeCell ref="J40:K40"/>
    <mergeCell ref="L40:M40"/>
    <mergeCell ref="N40:O40"/>
    <mergeCell ref="A41:A42"/>
    <mergeCell ref="B41:C41"/>
    <mergeCell ref="D41:E41"/>
    <mergeCell ref="F41:G41"/>
    <mergeCell ref="H41:I41"/>
    <mergeCell ref="J41:K41"/>
    <mergeCell ref="L41:M41"/>
    <mergeCell ref="N41:O41"/>
    <mergeCell ref="P41:Q42"/>
    <mergeCell ref="B42:C42"/>
    <mergeCell ref="D42:E42"/>
    <mergeCell ref="F42:G42"/>
    <mergeCell ref="H42:I42"/>
    <mergeCell ref="J42:K42"/>
    <mergeCell ref="L42:M42"/>
    <mergeCell ref="N42:O42"/>
    <mergeCell ref="A43:A44"/>
    <mergeCell ref="B43:C43"/>
    <mergeCell ref="D43:E43"/>
    <mergeCell ref="F43:G43"/>
    <mergeCell ref="H43:I43"/>
    <mergeCell ref="J43:K43"/>
    <mergeCell ref="L43:M43"/>
    <mergeCell ref="N43:O43"/>
    <mergeCell ref="P43:Q44"/>
    <mergeCell ref="B44:C44"/>
    <mergeCell ref="D44:E44"/>
    <mergeCell ref="F44:G44"/>
    <mergeCell ref="H44:I44"/>
    <mergeCell ref="J44:K44"/>
    <mergeCell ref="L44:M44"/>
    <mergeCell ref="N44:O44"/>
    <mergeCell ref="A45:A46"/>
    <mergeCell ref="B45:C45"/>
    <mergeCell ref="D45:E45"/>
    <mergeCell ref="F45:G45"/>
    <mergeCell ref="H45:I45"/>
    <mergeCell ref="J45:K45"/>
    <mergeCell ref="L45:M45"/>
    <mergeCell ref="N45:O45"/>
    <mergeCell ref="P45:Q46"/>
    <mergeCell ref="B46:C46"/>
    <mergeCell ref="D46:E46"/>
    <mergeCell ref="F46:G46"/>
    <mergeCell ref="H46:I46"/>
    <mergeCell ref="J46:K46"/>
    <mergeCell ref="L46:M46"/>
    <mergeCell ref="N46:O46"/>
    <mergeCell ref="A47:A48"/>
    <mergeCell ref="B47:C47"/>
    <mergeCell ref="D47:E47"/>
    <mergeCell ref="F47:G47"/>
    <mergeCell ref="H47:I47"/>
    <mergeCell ref="J47:K47"/>
    <mergeCell ref="L47:M47"/>
    <mergeCell ref="N47:O47"/>
    <mergeCell ref="P47:Q48"/>
    <mergeCell ref="B48:C48"/>
    <mergeCell ref="D48:E48"/>
    <mergeCell ref="F48:G48"/>
    <mergeCell ref="H48:I48"/>
    <mergeCell ref="J48:K48"/>
    <mergeCell ref="L48:M48"/>
    <mergeCell ref="N48:O48"/>
    <mergeCell ref="A49:A50"/>
    <mergeCell ref="B49:C49"/>
    <mergeCell ref="D49:E49"/>
    <mergeCell ref="F49:G49"/>
    <mergeCell ref="H49:I49"/>
    <mergeCell ref="J49:K49"/>
    <mergeCell ref="L49:M49"/>
    <mergeCell ref="N49:O49"/>
    <mergeCell ref="P49:Q50"/>
    <mergeCell ref="B50:C50"/>
    <mergeCell ref="D50:E50"/>
    <mergeCell ref="F50:G50"/>
    <mergeCell ref="H50:I50"/>
    <mergeCell ref="J50:K50"/>
    <mergeCell ref="L50:M50"/>
    <mergeCell ref="N50:O50"/>
    <mergeCell ref="A51:A52"/>
    <mergeCell ref="B51:C51"/>
    <mergeCell ref="D51:E51"/>
    <mergeCell ref="F51:G51"/>
    <mergeCell ref="H51:I51"/>
    <mergeCell ref="J51:K51"/>
    <mergeCell ref="L51:M51"/>
    <mergeCell ref="N51:O51"/>
    <mergeCell ref="P51:Q52"/>
    <mergeCell ref="B52:C52"/>
    <mergeCell ref="D52:E52"/>
    <mergeCell ref="F52:G52"/>
    <mergeCell ref="H52:I52"/>
    <mergeCell ref="J52:K52"/>
    <mergeCell ref="L52:M52"/>
    <mergeCell ref="N52:O52"/>
    <mergeCell ref="A53:A54"/>
    <mergeCell ref="B53:C53"/>
    <mergeCell ref="D53:E53"/>
    <mergeCell ref="F53:G53"/>
    <mergeCell ref="H53:I53"/>
    <mergeCell ref="J53:K53"/>
    <mergeCell ref="L53:M53"/>
    <mergeCell ref="N53:O53"/>
    <mergeCell ref="P53:Q54"/>
    <mergeCell ref="B54:C54"/>
    <mergeCell ref="D54:E54"/>
    <mergeCell ref="F54:G54"/>
    <mergeCell ref="H54:I54"/>
    <mergeCell ref="J54:K54"/>
    <mergeCell ref="L54:M54"/>
    <mergeCell ref="N54:O54"/>
    <mergeCell ref="A55:A56"/>
    <mergeCell ref="B55:C55"/>
    <mergeCell ref="D55:E55"/>
    <mergeCell ref="F55:G55"/>
    <mergeCell ref="H55:I55"/>
    <mergeCell ref="J55:K55"/>
    <mergeCell ref="L55:M55"/>
    <mergeCell ref="N55:O55"/>
    <mergeCell ref="P55:Q56"/>
    <mergeCell ref="B56:C56"/>
    <mergeCell ref="D56:E56"/>
    <mergeCell ref="F56:G56"/>
    <mergeCell ref="H56:I56"/>
    <mergeCell ref="J56:K56"/>
    <mergeCell ref="L56:M56"/>
    <mergeCell ref="N56:O56"/>
    <mergeCell ref="A57:A58"/>
    <mergeCell ref="B57:C57"/>
    <mergeCell ref="D57:E57"/>
    <mergeCell ref="F57:G57"/>
    <mergeCell ref="H57:I57"/>
    <mergeCell ref="J57:K57"/>
    <mergeCell ref="L57:M57"/>
    <mergeCell ref="N57:O57"/>
    <mergeCell ref="P57:Q58"/>
    <mergeCell ref="B58:C58"/>
    <mergeCell ref="D58:E58"/>
    <mergeCell ref="F58:G58"/>
    <mergeCell ref="H58:I58"/>
    <mergeCell ref="J58:K58"/>
    <mergeCell ref="L58:M58"/>
    <mergeCell ref="N58:O58"/>
    <mergeCell ref="A59:A60"/>
    <mergeCell ref="B59:C59"/>
    <mergeCell ref="D59:E59"/>
    <mergeCell ref="F59:G59"/>
    <mergeCell ref="H59:I59"/>
    <mergeCell ref="J59:K59"/>
    <mergeCell ref="L59:M59"/>
    <mergeCell ref="N59:O59"/>
    <mergeCell ref="P59:Q60"/>
    <mergeCell ref="B60:C60"/>
    <mergeCell ref="D60:E60"/>
    <mergeCell ref="F60:G60"/>
    <mergeCell ref="H60:I60"/>
    <mergeCell ref="J60:K60"/>
    <mergeCell ref="L60:M60"/>
    <mergeCell ref="N60:O60"/>
    <mergeCell ref="A61:A62"/>
    <mergeCell ref="B61:C61"/>
    <mergeCell ref="D61:E61"/>
    <mergeCell ref="F61:G61"/>
    <mergeCell ref="H61:I61"/>
    <mergeCell ref="J61:K61"/>
    <mergeCell ref="L61:M61"/>
    <mergeCell ref="N61:O61"/>
    <mergeCell ref="P61:Q62"/>
    <mergeCell ref="B62:C62"/>
    <mergeCell ref="D62:E62"/>
    <mergeCell ref="F62:G62"/>
    <mergeCell ref="H62:I62"/>
    <mergeCell ref="J62:K62"/>
    <mergeCell ref="L62:M62"/>
    <mergeCell ref="N62:O62"/>
    <mergeCell ref="J63:K63"/>
    <mergeCell ref="L63:M63"/>
    <mergeCell ref="N63:O63"/>
    <mergeCell ref="P63:Q64"/>
    <mergeCell ref="B64:C64"/>
    <mergeCell ref="D64:E64"/>
    <mergeCell ref="F64:G64"/>
    <mergeCell ref="H64:I64"/>
    <mergeCell ref="J64:K64"/>
    <mergeCell ref="L64:M64"/>
    <mergeCell ref="N64:O64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  <mergeCell ref="R25:R26"/>
    <mergeCell ref="R27:R28"/>
    <mergeCell ref="R29:R30"/>
    <mergeCell ref="R31:R32"/>
    <mergeCell ref="R33:R34"/>
    <mergeCell ref="R35:R36"/>
    <mergeCell ref="R37:R38"/>
    <mergeCell ref="R39:R40"/>
    <mergeCell ref="R41:R42"/>
    <mergeCell ref="R43:R44"/>
    <mergeCell ref="R45:R46"/>
    <mergeCell ref="R47:R48"/>
    <mergeCell ref="R49:R50"/>
    <mergeCell ref="R51:R52"/>
    <mergeCell ref="R53:R54"/>
    <mergeCell ref="R55:R56"/>
    <mergeCell ref="R57:R58"/>
    <mergeCell ref="R59:R60"/>
    <mergeCell ref="R61:R62"/>
    <mergeCell ref="R63:R64"/>
    <mergeCell ref="A65:A66"/>
    <mergeCell ref="B65:C65"/>
    <mergeCell ref="D65:E65"/>
    <mergeCell ref="F65:G65"/>
    <mergeCell ref="H65:I65"/>
    <mergeCell ref="J65:K65"/>
    <mergeCell ref="L65:M65"/>
    <mergeCell ref="N65:O65"/>
    <mergeCell ref="P65:Q66"/>
    <mergeCell ref="R65:R66"/>
    <mergeCell ref="B66:C66"/>
    <mergeCell ref="D66:E66"/>
    <mergeCell ref="F66:G66"/>
    <mergeCell ref="H66:I66"/>
    <mergeCell ref="J66:K66"/>
    <mergeCell ref="L66:M66"/>
    <mergeCell ref="N66:O66"/>
    <mergeCell ref="A63:A64"/>
    <mergeCell ref="B63:C63"/>
    <mergeCell ref="D63:E63"/>
    <mergeCell ref="F63:G63"/>
    <mergeCell ref="H63:I63"/>
    <mergeCell ref="A67:A68"/>
    <mergeCell ref="B67:C67"/>
    <mergeCell ref="D67:E67"/>
    <mergeCell ref="F67:G67"/>
    <mergeCell ref="H67:I67"/>
    <mergeCell ref="J67:K67"/>
    <mergeCell ref="L67:M67"/>
    <mergeCell ref="N67:O67"/>
    <mergeCell ref="P67:Q68"/>
    <mergeCell ref="R67:R68"/>
    <mergeCell ref="B68:C68"/>
    <mergeCell ref="D68:E68"/>
    <mergeCell ref="F68:G68"/>
    <mergeCell ref="H68:I68"/>
    <mergeCell ref="J68:K68"/>
    <mergeCell ref="L68:M68"/>
    <mergeCell ref="N68:O68"/>
    <mergeCell ref="A69:A70"/>
    <mergeCell ref="B69:C69"/>
    <mergeCell ref="D69:E69"/>
    <mergeCell ref="F69:G69"/>
    <mergeCell ref="H69:I69"/>
    <mergeCell ref="J69:K69"/>
    <mergeCell ref="L69:M69"/>
    <mergeCell ref="N69:O69"/>
    <mergeCell ref="P69:Q70"/>
    <mergeCell ref="R69:R70"/>
    <mergeCell ref="B70:C70"/>
    <mergeCell ref="D70:E70"/>
    <mergeCell ref="F70:G70"/>
    <mergeCell ref="H70:I70"/>
    <mergeCell ref="J70:K70"/>
    <mergeCell ref="L70:M70"/>
    <mergeCell ref="N70:O70"/>
    <mergeCell ref="A71:A72"/>
    <mergeCell ref="B71:C71"/>
    <mergeCell ref="D71:E71"/>
    <mergeCell ref="F71:G71"/>
    <mergeCell ref="H71:I71"/>
    <mergeCell ref="J71:K71"/>
    <mergeCell ref="L71:M71"/>
    <mergeCell ref="N71:O71"/>
    <mergeCell ref="P71:Q72"/>
    <mergeCell ref="R71:R72"/>
    <mergeCell ref="B72:C72"/>
    <mergeCell ref="D72:E72"/>
    <mergeCell ref="F72:G72"/>
    <mergeCell ref="H72:I72"/>
    <mergeCell ref="J72:K72"/>
    <mergeCell ref="L72:M72"/>
    <mergeCell ref="N72:O72"/>
    <mergeCell ref="A73:A74"/>
    <mergeCell ref="B73:C73"/>
    <mergeCell ref="D73:E73"/>
    <mergeCell ref="F73:G73"/>
    <mergeCell ref="H73:I73"/>
    <mergeCell ref="J73:K73"/>
    <mergeCell ref="L73:M73"/>
    <mergeCell ref="N73:O73"/>
    <mergeCell ref="P73:Q74"/>
    <mergeCell ref="R73:R74"/>
    <mergeCell ref="B74:C74"/>
    <mergeCell ref="D74:E74"/>
    <mergeCell ref="F74:G74"/>
    <mergeCell ref="H74:I74"/>
    <mergeCell ref="J74:K74"/>
    <mergeCell ref="L74:M74"/>
    <mergeCell ref="N74:O74"/>
    <mergeCell ref="A75:A76"/>
    <mergeCell ref="B75:C75"/>
    <mergeCell ref="D75:E75"/>
    <mergeCell ref="F75:G75"/>
    <mergeCell ref="H75:I75"/>
    <mergeCell ref="J75:K75"/>
    <mergeCell ref="L75:M75"/>
    <mergeCell ref="N75:O75"/>
    <mergeCell ref="P75:Q76"/>
    <mergeCell ref="R75:R76"/>
    <mergeCell ref="B76:C76"/>
    <mergeCell ref="D76:E76"/>
    <mergeCell ref="F76:G76"/>
    <mergeCell ref="H76:I76"/>
    <mergeCell ref="J76:K76"/>
    <mergeCell ref="L76:M76"/>
    <mergeCell ref="N76:O76"/>
    <mergeCell ref="A77:A78"/>
    <mergeCell ref="B77:C77"/>
    <mergeCell ref="D77:E77"/>
    <mergeCell ref="F77:G77"/>
    <mergeCell ref="H77:I77"/>
    <mergeCell ref="J77:K77"/>
    <mergeCell ref="L77:M77"/>
    <mergeCell ref="N77:O77"/>
    <mergeCell ref="P77:Q78"/>
    <mergeCell ref="R77:R78"/>
    <mergeCell ref="B78:C78"/>
    <mergeCell ref="D78:E78"/>
    <mergeCell ref="F78:G78"/>
    <mergeCell ref="H78:I78"/>
    <mergeCell ref="J78:K78"/>
    <mergeCell ref="L78:M78"/>
    <mergeCell ref="N78:O78"/>
    <mergeCell ref="A79:A80"/>
    <mergeCell ref="B79:C79"/>
    <mergeCell ref="D79:E79"/>
    <mergeCell ref="F79:G79"/>
    <mergeCell ref="H79:I79"/>
    <mergeCell ref="J79:K79"/>
    <mergeCell ref="L79:M79"/>
    <mergeCell ref="N79:O79"/>
    <mergeCell ref="P79:Q80"/>
    <mergeCell ref="R79:R80"/>
    <mergeCell ref="B80:C80"/>
    <mergeCell ref="D80:E80"/>
    <mergeCell ref="F80:G80"/>
    <mergeCell ref="H80:I80"/>
    <mergeCell ref="J80:K80"/>
    <mergeCell ref="L80:M80"/>
    <mergeCell ref="N80:O80"/>
    <mergeCell ref="A81:A82"/>
    <mergeCell ref="B81:C81"/>
    <mergeCell ref="D81:E81"/>
    <mergeCell ref="F81:G81"/>
    <mergeCell ref="H81:I81"/>
    <mergeCell ref="J81:K81"/>
    <mergeCell ref="L81:M81"/>
    <mergeCell ref="N81:O81"/>
    <mergeCell ref="P81:Q82"/>
    <mergeCell ref="R81:R82"/>
    <mergeCell ref="B82:C82"/>
    <mergeCell ref="D82:E82"/>
    <mergeCell ref="F82:G82"/>
    <mergeCell ref="H82:I82"/>
    <mergeCell ref="J82:K82"/>
    <mergeCell ref="L82:M82"/>
    <mergeCell ref="N82:O82"/>
    <mergeCell ref="A83:A84"/>
    <mergeCell ref="B83:C83"/>
    <mergeCell ref="D83:E83"/>
    <mergeCell ref="F83:G83"/>
    <mergeCell ref="H83:I83"/>
    <mergeCell ref="J83:K83"/>
    <mergeCell ref="L83:M83"/>
    <mergeCell ref="N83:O83"/>
    <mergeCell ref="P83:Q84"/>
    <mergeCell ref="R83:R84"/>
    <mergeCell ref="B84:C84"/>
    <mergeCell ref="D84:E84"/>
    <mergeCell ref="F84:G84"/>
    <mergeCell ref="H84:I84"/>
    <mergeCell ref="J84:K84"/>
    <mergeCell ref="L84:M84"/>
    <mergeCell ref="N84:O84"/>
    <mergeCell ref="A85:A86"/>
    <mergeCell ref="B85:C85"/>
    <mergeCell ref="D85:E85"/>
    <mergeCell ref="F85:G85"/>
    <mergeCell ref="H85:I85"/>
    <mergeCell ref="J85:K85"/>
    <mergeCell ref="L85:M85"/>
    <mergeCell ref="N85:O85"/>
    <mergeCell ref="P85:Q86"/>
    <mergeCell ref="R85:R86"/>
    <mergeCell ref="B86:C86"/>
    <mergeCell ref="D86:E86"/>
    <mergeCell ref="F86:G86"/>
    <mergeCell ref="H86:I86"/>
    <mergeCell ref="J86:K86"/>
    <mergeCell ref="L86:M86"/>
    <mergeCell ref="N86:O86"/>
    <mergeCell ref="A87:A88"/>
    <mergeCell ref="B87:C87"/>
    <mergeCell ref="D87:E87"/>
    <mergeCell ref="F87:G87"/>
    <mergeCell ref="H87:I87"/>
    <mergeCell ref="J87:K87"/>
    <mergeCell ref="L87:M87"/>
    <mergeCell ref="N87:O87"/>
    <mergeCell ref="P87:Q88"/>
    <mergeCell ref="R87:R88"/>
    <mergeCell ref="B88:C88"/>
    <mergeCell ref="D88:E88"/>
    <mergeCell ref="F88:G88"/>
    <mergeCell ref="H88:I88"/>
    <mergeCell ref="J88:K88"/>
    <mergeCell ref="L88:M88"/>
    <mergeCell ref="N88:O88"/>
    <mergeCell ref="A89:A90"/>
    <mergeCell ref="B89:C89"/>
    <mergeCell ref="D89:E89"/>
    <mergeCell ref="F89:G89"/>
    <mergeCell ref="H89:I89"/>
    <mergeCell ref="J89:K89"/>
    <mergeCell ref="L89:M89"/>
    <mergeCell ref="N89:O89"/>
    <mergeCell ref="P89:Q90"/>
    <mergeCell ref="R89:R90"/>
    <mergeCell ref="B90:C90"/>
    <mergeCell ref="D90:E90"/>
    <mergeCell ref="F90:G90"/>
    <mergeCell ref="H90:I90"/>
    <mergeCell ref="J90:K90"/>
    <mergeCell ref="L90:M90"/>
    <mergeCell ref="N90:O90"/>
    <mergeCell ref="A91:A92"/>
    <mergeCell ref="B91:C91"/>
    <mergeCell ref="D91:E91"/>
    <mergeCell ref="F91:G91"/>
    <mergeCell ref="H91:I91"/>
    <mergeCell ref="J91:K91"/>
    <mergeCell ref="L91:M91"/>
    <mergeCell ref="N91:O91"/>
    <mergeCell ref="P91:Q92"/>
    <mergeCell ref="R91:R92"/>
    <mergeCell ref="B92:C92"/>
    <mergeCell ref="D92:E92"/>
    <mergeCell ref="F92:G92"/>
    <mergeCell ref="H92:I92"/>
    <mergeCell ref="J92:K92"/>
    <mergeCell ref="L92:M92"/>
    <mergeCell ref="N92:O92"/>
    <mergeCell ref="A93:A94"/>
    <mergeCell ref="B93:C93"/>
    <mergeCell ref="D93:E93"/>
    <mergeCell ref="F93:G93"/>
    <mergeCell ref="H93:I93"/>
    <mergeCell ref="J93:K93"/>
    <mergeCell ref="L93:M93"/>
    <mergeCell ref="N93:O93"/>
    <mergeCell ref="P93:Q94"/>
    <mergeCell ref="R93:R94"/>
    <mergeCell ref="B94:C94"/>
    <mergeCell ref="D94:E94"/>
    <mergeCell ref="F94:G94"/>
    <mergeCell ref="H94:I94"/>
    <mergeCell ref="J94:K94"/>
    <mergeCell ref="L94:M94"/>
    <mergeCell ref="N94:O94"/>
    <mergeCell ref="A95:A96"/>
    <mergeCell ref="B95:C95"/>
    <mergeCell ref="D95:E95"/>
    <mergeCell ref="F95:G95"/>
    <mergeCell ref="H95:I95"/>
    <mergeCell ref="J95:K95"/>
    <mergeCell ref="L95:M95"/>
    <mergeCell ref="N95:O95"/>
    <mergeCell ref="P95:Q96"/>
    <mergeCell ref="R95:R96"/>
    <mergeCell ref="B96:C96"/>
    <mergeCell ref="D96:E96"/>
    <mergeCell ref="F96:G96"/>
    <mergeCell ref="H96:I96"/>
    <mergeCell ref="J96:K96"/>
    <mergeCell ref="L96:M96"/>
    <mergeCell ref="N96:O96"/>
    <mergeCell ref="A97:A98"/>
    <mergeCell ref="B97:C97"/>
    <mergeCell ref="D97:E97"/>
    <mergeCell ref="F97:G97"/>
    <mergeCell ref="H97:I97"/>
    <mergeCell ref="J97:K97"/>
    <mergeCell ref="L97:M97"/>
    <mergeCell ref="N97:O97"/>
    <mergeCell ref="P97:Q98"/>
    <mergeCell ref="R97:R98"/>
    <mergeCell ref="B98:C98"/>
    <mergeCell ref="D98:E98"/>
    <mergeCell ref="F98:G98"/>
    <mergeCell ref="H98:I98"/>
    <mergeCell ref="J98:K98"/>
    <mergeCell ref="L98:M98"/>
    <mergeCell ref="N98:O98"/>
    <mergeCell ref="A99:A100"/>
    <mergeCell ref="B99:C99"/>
    <mergeCell ref="D99:E99"/>
    <mergeCell ref="F99:G99"/>
    <mergeCell ref="H99:I99"/>
    <mergeCell ref="J99:K99"/>
    <mergeCell ref="L99:M99"/>
    <mergeCell ref="N99:O99"/>
    <mergeCell ref="P99:Q100"/>
    <mergeCell ref="R99:R100"/>
    <mergeCell ref="B100:C100"/>
    <mergeCell ref="D100:E100"/>
    <mergeCell ref="F100:G100"/>
    <mergeCell ref="H100:I100"/>
    <mergeCell ref="J100:K100"/>
    <mergeCell ref="L100:M100"/>
    <mergeCell ref="N100:O100"/>
    <mergeCell ref="A101:A102"/>
    <mergeCell ref="B101:C101"/>
    <mergeCell ref="D101:E101"/>
    <mergeCell ref="F101:G101"/>
    <mergeCell ref="H101:I101"/>
    <mergeCell ref="J101:K101"/>
    <mergeCell ref="L101:M101"/>
    <mergeCell ref="N101:O101"/>
    <mergeCell ref="P101:Q102"/>
    <mergeCell ref="R101:R102"/>
    <mergeCell ref="B102:C102"/>
    <mergeCell ref="D102:E102"/>
    <mergeCell ref="F102:G102"/>
    <mergeCell ref="H102:I102"/>
    <mergeCell ref="J102:K102"/>
    <mergeCell ref="L102:M102"/>
    <mergeCell ref="N102:O102"/>
    <mergeCell ref="A103:A104"/>
    <mergeCell ref="B103:C103"/>
    <mergeCell ref="D103:E103"/>
    <mergeCell ref="F103:G103"/>
    <mergeCell ref="H103:I103"/>
    <mergeCell ref="J103:K103"/>
    <mergeCell ref="L103:M103"/>
    <mergeCell ref="N103:O103"/>
    <mergeCell ref="P103:Q104"/>
    <mergeCell ref="R103:R104"/>
    <mergeCell ref="B104:C104"/>
    <mergeCell ref="D104:E104"/>
    <mergeCell ref="F104:G104"/>
    <mergeCell ref="H104:I104"/>
    <mergeCell ref="J104:K104"/>
    <mergeCell ref="L104:M104"/>
    <mergeCell ref="N104:O104"/>
    <mergeCell ref="A105:A106"/>
    <mergeCell ref="B105:C105"/>
    <mergeCell ref="D105:E105"/>
    <mergeCell ref="F105:G105"/>
    <mergeCell ref="H105:I105"/>
    <mergeCell ref="J105:K105"/>
    <mergeCell ref="L105:M105"/>
    <mergeCell ref="N105:O105"/>
    <mergeCell ref="P105:Q106"/>
    <mergeCell ref="R105:R106"/>
    <mergeCell ref="B106:C106"/>
    <mergeCell ref="D106:E106"/>
    <mergeCell ref="F106:G106"/>
    <mergeCell ref="H106:I106"/>
    <mergeCell ref="J106:K106"/>
    <mergeCell ref="L106:M106"/>
    <mergeCell ref="N106:O106"/>
    <mergeCell ref="A107:A108"/>
    <mergeCell ref="B107:C107"/>
    <mergeCell ref="D107:E107"/>
    <mergeCell ref="F107:G107"/>
    <mergeCell ref="H107:I107"/>
    <mergeCell ref="J107:K107"/>
    <mergeCell ref="L107:M107"/>
    <mergeCell ref="N107:O107"/>
    <mergeCell ref="P107:Q108"/>
    <mergeCell ref="R107:R108"/>
    <mergeCell ref="B108:C108"/>
    <mergeCell ref="D108:E108"/>
    <mergeCell ref="F108:G108"/>
    <mergeCell ref="H108:I108"/>
    <mergeCell ref="J108:K108"/>
    <mergeCell ref="L108:M108"/>
    <mergeCell ref="N108:O108"/>
    <mergeCell ref="R109:R110"/>
    <mergeCell ref="B110:C110"/>
    <mergeCell ref="D110:E110"/>
    <mergeCell ref="F110:G110"/>
    <mergeCell ref="H110:I110"/>
    <mergeCell ref="J110:K110"/>
    <mergeCell ref="L110:M110"/>
    <mergeCell ref="N110:O110"/>
    <mergeCell ref="A109:A110"/>
    <mergeCell ref="B109:C109"/>
    <mergeCell ref="D109:E109"/>
    <mergeCell ref="F109:G109"/>
    <mergeCell ref="H109:I109"/>
    <mergeCell ref="J109:K109"/>
    <mergeCell ref="L109:M109"/>
    <mergeCell ref="N109:O109"/>
    <mergeCell ref="P109:Q110"/>
  </mergeCells>
  <printOptions horizontalCentered="1"/>
  <pageMargins left="0.25" right="0.25729166666666697" top="0.5" bottom="0.52447916666666705" header="0.5" footer="0"/>
  <pageSetup scale="95" orientation="portrait" horizontalDpi="4294967293" verticalDpi="360" r:id="rId1"/>
  <headerFooter alignWithMargins="0">
    <oddFooter>&amp;L&amp;"TH Sarabun New,ธรรมดา"&amp;14หมายเลขแบบฟอร์ม : PM-LA-500-04 / วันที่ใช้งาน : 14-07-2018 / แก้ไขครั้งที่ : 00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2B2E6-5E63-45E4-BF97-DC96189DB8B9}">
  <dimension ref="A1:N40"/>
  <sheetViews>
    <sheetView tabSelected="1" zoomScale="80" zoomScaleNormal="80" zoomScaleSheetLayoutView="80" workbookViewId="0">
      <selection activeCell="O22" sqref="O22"/>
    </sheetView>
  </sheetViews>
  <sheetFormatPr defaultRowHeight="13.2" x14ac:dyDescent="0.25"/>
  <cols>
    <col min="1" max="1" width="9.796875" style="1" customWidth="1"/>
    <col min="2" max="2" width="10.296875" style="1" customWidth="1"/>
    <col min="3" max="3" width="11.09765625" style="1" customWidth="1"/>
    <col min="4" max="4" width="12.296875" style="1" customWidth="1"/>
    <col min="5" max="5" width="11.09765625" style="1" customWidth="1"/>
    <col min="6" max="6" width="11.19921875" style="1" customWidth="1"/>
    <col min="7" max="7" width="11.296875" style="1" bestFit="1" customWidth="1"/>
    <col min="8" max="8" width="9.69921875" style="1" bestFit="1" customWidth="1"/>
    <col min="9" max="9" width="11.69921875" style="1" customWidth="1"/>
    <col min="10" max="10" width="9.796875" style="1" customWidth="1"/>
    <col min="11" max="11" width="15" style="1" customWidth="1"/>
    <col min="12" max="12" width="17.796875" style="1" customWidth="1"/>
    <col min="13" max="13" width="17.296875" style="1" customWidth="1"/>
    <col min="14" max="14" width="14.796875" style="1" customWidth="1"/>
    <col min="15" max="245" width="8.796875" style="1"/>
    <col min="246" max="246" width="9.796875" style="1" customWidth="1"/>
    <col min="247" max="262" width="5.296875" style="1" customWidth="1"/>
    <col min="263" max="263" width="9.796875" style="1" customWidth="1"/>
    <col min="264" max="264" width="8.296875" style="1" customWidth="1"/>
    <col min="265" max="265" width="2.296875" style="1" customWidth="1"/>
    <col min="266" max="501" width="8.796875" style="1"/>
    <col min="502" max="502" width="9.796875" style="1" customWidth="1"/>
    <col min="503" max="518" width="5.296875" style="1" customWidth="1"/>
    <col min="519" max="519" width="9.796875" style="1" customWidth="1"/>
    <col min="520" max="520" width="8.296875" style="1" customWidth="1"/>
    <col min="521" max="521" width="2.296875" style="1" customWidth="1"/>
    <col min="522" max="757" width="8.796875" style="1"/>
    <col min="758" max="758" width="9.796875" style="1" customWidth="1"/>
    <col min="759" max="774" width="5.296875" style="1" customWidth="1"/>
    <col min="775" max="775" width="9.796875" style="1" customWidth="1"/>
    <col min="776" max="776" width="8.296875" style="1" customWidth="1"/>
    <col min="777" max="777" width="2.296875" style="1" customWidth="1"/>
    <col min="778" max="1013" width="8.796875" style="1"/>
    <col min="1014" max="1014" width="9.796875" style="1" customWidth="1"/>
    <col min="1015" max="1030" width="5.296875" style="1" customWidth="1"/>
    <col min="1031" max="1031" width="9.796875" style="1" customWidth="1"/>
    <col min="1032" max="1032" width="8.296875" style="1" customWidth="1"/>
    <col min="1033" max="1033" width="2.296875" style="1" customWidth="1"/>
    <col min="1034" max="1269" width="8.796875" style="1"/>
    <col min="1270" max="1270" width="9.796875" style="1" customWidth="1"/>
    <col min="1271" max="1286" width="5.296875" style="1" customWidth="1"/>
    <col min="1287" max="1287" width="9.796875" style="1" customWidth="1"/>
    <col min="1288" max="1288" width="8.296875" style="1" customWidth="1"/>
    <col min="1289" max="1289" width="2.296875" style="1" customWidth="1"/>
    <col min="1290" max="1525" width="8.796875" style="1"/>
    <col min="1526" max="1526" width="9.796875" style="1" customWidth="1"/>
    <col min="1527" max="1542" width="5.296875" style="1" customWidth="1"/>
    <col min="1543" max="1543" width="9.796875" style="1" customWidth="1"/>
    <col min="1544" max="1544" width="8.296875" style="1" customWidth="1"/>
    <col min="1545" max="1545" width="2.296875" style="1" customWidth="1"/>
    <col min="1546" max="1781" width="8.796875" style="1"/>
    <col min="1782" max="1782" width="9.796875" style="1" customWidth="1"/>
    <col min="1783" max="1798" width="5.296875" style="1" customWidth="1"/>
    <col min="1799" max="1799" width="9.796875" style="1" customWidth="1"/>
    <col min="1800" max="1800" width="8.296875" style="1" customWidth="1"/>
    <col min="1801" max="1801" width="2.296875" style="1" customWidth="1"/>
    <col min="1802" max="2037" width="8.796875" style="1"/>
    <col min="2038" max="2038" width="9.796875" style="1" customWidth="1"/>
    <col min="2039" max="2054" width="5.296875" style="1" customWidth="1"/>
    <col min="2055" max="2055" width="9.796875" style="1" customWidth="1"/>
    <col min="2056" max="2056" width="8.296875" style="1" customWidth="1"/>
    <col min="2057" max="2057" width="2.296875" style="1" customWidth="1"/>
    <col min="2058" max="2293" width="8.796875" style="1"/>
    <col min="2294" max="2294" width="9.796875" style="1" customWidth="1"/>
    <col min="2295" max="2310" width="5.296875" style="1" customWidth="1"/>
    <col min="2311" max="2311" width="9.796875" style="1" customWidth="1"/>
    <col min="2312" max="2312" width="8.296875" style="1" customWidth="1"/>
    <col min="2313" max="2313" width="2.296875" style="1" customWidth="1"/>
    <col min="2314" max="2549" width="8.796875" style="1"/>
    <col min="2550" max="2550" width="9.796875" style="1" customWidth="1"/>
    <col min="2551" max="2566" width="5.296875" style="1" customWidth="1"/>
    <col min="2567" max="2567" width="9.796875" style="1" customWidth="1"/>
    <col min="2568" max="2568" width="8.296875" style="1" customWidth="1"/>
    <col min="2569" max="2569" width="2.296875" style="1" customWidth="1"/>
    <col min="2570" max="2805" width="8.796875" style="1"/>
    <col min="2806" max="2806" width="9.796875" style="1" customWidth="1"/>
    <col min="2807" max="2822" width="5.296875" style="1" customWidth="1"/>
    <col min="2823" max="2823" width="9.796875" style="1" customWidth="1"/>
    <col min="2824" max="2824" width="8.296875" style="1" customWidth="1"/>
    <col min="2825" max="2825" width="2.296875" style="1" customWidth="1"/>
    <col min="2826" max="3061" width="8.796875" style="1"/>
    <col min="3062" max="3062" width="9.796875" style="1" customWidth="1"/>
    <col min="3063" max="3078" width="5.296875" style="1" customWidth="1"/>
    <col min="3079" max="3079" width="9.796875" style="1" customWidth="1"/>
    <col min="3080" max="3080" width="8.296875" style="1" customWidth="1"/>
    <col min="3081" max="3081" width="2.296875" style="1" customWidth="1"/>
    <col min="3082" max="3317" width="8.796875" style="1"/>
    <col min="3318" max="3318" width="9.796875" style="1" customWidth="1"/>
    <col min="3319" max="3334" width="5.296875" style="1" customWidth="1"/>
    <col min="3335" max="3335" width="9.796875" style="1" customWidth="1"/>
    <col min="3336" max="3336" width="8.296875" style="1" customWidth="1"/>
    <col min="3337" max="3337" width="2.296875" style="1" customWidth="1"/>
    <col min="3338" max="3573" width="8.796875" style="1"/>
    <col min="3574" max="3574" width="9.796875" style="1" customWidth="1"/>
    <col min="3575" max="3590" width="5.296875" style="1" customWidth="1"/>
    <col min="3591" max="3591" width="9.796875" style="1" customWidth="1"/>
    <col min="3592" max="3592" width="8.296875" style="1" customWidth="1"/>
    <col min="3593" max="3593" width="2.296875" style="1" customWidth="1"/>
    <col min="3594" max="3829" width="8.796875" style="1"/>
    <col min="3830" max="3830" width="9.796875" style="1" customWidth="1"/>
    <col min="3831" max="3846" width="5.296875" style="1" customWidth="1"/>
    <col min="3847" max="3847" width="9.796875" style="1" customWidth="1"/>
    <col min="3848" max="3848" width="8.296875" style="1" customWidth="1"/>
    <col min="3849" max="3849" width="2.296875" style="1" customWidth="1"/>
    <col min="3850" max="4085" width="8.796875" style="1"/>
    <col min="4086" max="4086" width="9.796875" style="1" customWidth="1"/>
    <col min="4087" max="4102" width="5.296875" style="1" customWidth="1"/>
    <col min="4103" max="4103" width="9.796875" style="1" customWidth="1"/>
    <col min="4104" max="4104" width="8.296875" style="1" customWidth="1"/>
    <col min="4105" max="4105" width="2.296875" style="1" customWidth="1"/>
    <col min="4106" max="4341" width="8.796875" style="1"/>
    <col min="4342" max="4342" width="9.796875" style="1" customWidth="1"/>
    <col min="4343" max="4358" width="5.296875" style="1" customWidth="1"/>
    <col min="4359" max="4359" width="9.796875" style="1" customWidth="1"/>
    <col min="4360" max="4360" width="8.296875" style="1" customWidth="1"/>
    <col min="4361" max="4361" width="2.296875" style="1" customWidth="1"/>
    <col min="4362" max="4597" width="8.796875" style="1"/>
    <col min="4598" max="4598" width="9.796875" style="1" customWidth="1"/>
    <col min="4599" max="4614" width="5.296875" style="1" customWidth="1"/>
    <col min="4615" max="4615" width="9.796875" style="1" customWidth="1"/>
    <col min="4616" max="4616" width="8.296875" style="1" customWidth="1"/>
    <col min="4617" max="4617" width="2.296875" style="1" customWidth="1"/>
    <col min="4618" max="4853" width="8.796875" style="1"/>
    <col min="4854" max="4854" width="9.796875" style="1" customWidth="1"/>
    <col min="4855" max="4870" width="5.296875" style="1" customWidth="1"/>
    <col min="4871" max="4871" width="9.796875" style="1" customWidth="1"/>
    <col min="4872" max="4872" width="8.296875" style="1" customWidth="1"/>
    <col min="4873" max="4873" width="2.296875" style="1" customWidth="1"/>
    <col min="4874" max="5109" width="8.796875" style="1"/>
    <col min="5110" max="5110" width="9.796875" style="1" customWidth="1"/>
    <col min="5111" max="5126" width="5.296875" style="1" customWidth="1"/>
    <col min="5127" max="5127" width="9.796875" style="1" customWidth="1"/>
    <col min="5128" max="5128" width="8.296875" style="1" customWidth="1"/>
    <col min="5129" max="5129" width="2.296875" style="1" customWidth="1"/>
    <col min="5130" max="5365" width="8.796875" style="1"/>
    <col min="5366" max="5366" width="9.796875" style="1" customWidth="1"/>
    <col min="5367" max="5382" width="5.296875" style="1" customWidth="1"/>
    <col min="5383" max="5383" width="9.796875" style="1" customWidth="1"/>
    <col min="5384" max="5384" width="8.296875" style="1" customWidth="1"/>
    <col min="5385" max="5385" width="2.296875" style="1" customWidth="1"/>
    <col min="5386" max="5621" width="8.796875" style="1"/>
    <col min="5622" max="5622" width="9.796875" style="1" customWidth="1"/>
    <col min="5623" max="5638" width="5.296875" style="1" customWidth="1"/>
    <col min="5639" max="5639" width="9.796875" style="1" customWidth="1"/>
    <col min="5640" max="5640" width="8.296875" style="1" customWidth="1"/>
    <col min="5641" max="5641" width="2.296875" style="1" customWidth="1"/>
    <col min="5642" max="5877" width="8.796875" style="1"/>
    <col min="5878" max="5878" width="9.796875" style="1" customWidth="1"/>
    <col min="5879" max="5894" width="5.296875" style="1" customWidth="1"/>
    <col min="5895" max="5895" width="9.796875" style="1" customWidth="1"/>
    <col min="5896" max="5896" width="8.296875" style="1" customWidth="1"/>
    <col min="5897" max="5897" width="2.296875" style="1" customWidth="1"/>
    <col min="5898" max="6133" width="8.796875" style="1"/>
    <col min="6134" max="6134" width="9.796875" style="1" customWidth="1"/>
    <col min="6135" max="6150" width="5.296875" style="1" customWidth="1"/>
    <col min="6151" max="6151" width="9.796875" style="1" customWidth="1"/>
    <col min="6152" max="6152" width="8.296875" style="1" customWidth="1"/>
    <col min="6153" max="6153" width="2.296875" style="1" customWidth="1"/>
    <col min="6154" max="6389" width="8.796875" style="1"/>
    <col min="6390" max="6390" width="9.796875" style="1" customWidth="1"/>
    <col min="6391" max="6406" width="5.296875" style="1" customWidth="1"/>
    <col min="6407" max="6407" width="9.796875" style="1" customWidth="1"/>
    <col min="6408" max="6408" width="8.296875" style="1" customWidth="1"/>
    <col min="6409" max="6409" width="2.296875" style="1" customWidth="1"/>
    <col min="6410" max="6645" width="8.796875" style="1"/>
    <col min="6646" max="6646" width="9.796875" style="1" customWidth="1"/>
    <col min="6647" max="6662" width="5.296875" style="1" customWidth="1"/>
    <col min="6663" max="6663" width="9.796875" style="1" customWidth="1"/>
    <col min="6664" max="6664" width="8.296875" style="1" customWidth="1"/>
    <col min="6665" max="6665" width="2.296875" style="1" customWidth="1"/>
    <col min="6666" max="6901" width="8.796875" style="1"/>
    <col min="6902" max="6902" width="9.796875" style="1" customWidth="1"/>
    <col min="6903" max="6918" width="5.296875" style="1" customWidth="1"/>
    <col min="6919" max="6919" width="9.796875" style="1" customWidth="1"/>
    <col min="6920" max="6920" width="8.296875" style="1" customWidth="1"/>
    <col min="6921" max="6921" width="2.296875" style="1" customWidth="1"/>
    <col min="6922" max="7157" width="8.796875" style="1"/>
    <col min="7158" max="7158" width="9.796875" style="1" customWidth="1"/>
    <col min="7159" max="7174" width="5.296875" style="1" customWidth="1"/>
    <col min="7175" max="7175" width="9.796875" style="1" customWidth="1"/>
    <col min="7176" max="7176" width="8.296875" style="1" customWidth="1"/>
    <col min="7177" max="7177" width="2.296875" style="1" customWidth="1"/>
    <col min="7178" max="7413" width="8.796875" style="1"/>
    <col min="7414" max="7414" width="9.796875" style="1" customWidth="1"/>
    <col min="7415" max="7430" width="5.296875" style="1" customWidth="1"/>
    <col min="7431" max="7431" width="9.796875" style="1" customWidth="1"/>
    <col min="7432" max="7432" width="8.296875" style="1" customWidth="1"/>
    <col min="7433" max="7433" width="2.296875" style="1" customWidth="1"/>
    <col min="7434" max="7669" width="8.796875" style="1"/>
    <col min="7670" max="7670" width="9.796875" style="1" customWidth="1"/>
    <col min="7671" max="7686" width="5.296875" style="1" customWidth="1"/>
    <col min="7687" max="7687" width="9.796875" style="1" customWidth="1"/>
    <col min="7688" max="7688" width="8.296875" style="1" customWidth="1"/>
    <col min="7689" max="7689" width="2.296875" style="1" customWidth="1"/>
    <col min="7690" max="7925" width="8.796875" style="1"/>
    <col min="7926" max="7926" width="9.796875" style="1" customWidth="1"/>
    <col min="7927" max="7942" width="5.296875" style="1" customWidth="1"/>
    <col min="7943" max="7943" width="9.796875" style="1" customWidth="1"/>
    <col min="7944" max="7944" width="8.296875" style="1" customWidth="1"/>
    <col min="7945" max="7945" width="2.296875" style="1" customWidth="1"/>
    <col min="7946" max="8181" width="8.796875" style="1"/>
    <col min="8182" max="8182" width="9.796875" style="1" customWidth="1"/>
    <col min="8183" max="8198" width="5.296875" style="1" customWidth="1"/>
    <col min="8199" max="8199" width="9.796875" style="1" customWidth="1"/>
    <col min="8200" max="8200" width="8.296875" style="1" customWidth="1"/>
    <col min="8201" max="8201" width="2.296875" style="1" customWidth="1"/>
    <col min="8202" max="8437" width="8.796875" style="1"/>
    <col min="8438" max="8438" width="9.796875" style="1" customWidth="1"/>
    <col min="8439" max="8454" width="5.296875" style="1" customWidth="1"/>
    <col min="8455" max="8455" width="9.796875" style="1" customWidth="1"/>
    <col min="8456" max="8456" width="8.296875" style="1" customWidth="1"/>
    <col min="8457" max="8457" width="2.296875" style="1" customWidth="1"/>
    <col min="8458" max="8693" width="8.796875" style="1"/>
    <col min="8694" max="8694" width="9.796875" style="1" customWidth="1"/>
    <col min="8695" max="8710" width="5.296875" style="1" customWidth="1"/>
    <col min="8711" max="8711" width="9.796875" style="1" customWidth="1"/>
    <col min="8712" max="8712" width="8.296875" style="1" customWidth="1"/>
    <col min="8713" max="8713" width="2.296875" style="1" customWidth="1"/>
    <col min="8714" max="8949" width="8.796875" style="1"/>
    <col min="8950" max="8950" width="9.796875" style="1" customWidth="1"/>
    <col min="8951" max="8966" width="5.296875" style="1" customWidth="1"/>
    <col min="8967" max="8967" width="9.796875" style="1" customWidth="1"/>
    <col min="8968" max="8968" width="8.296875" style="1" customWidth="1"/>
    <col min="8969" max="8969" width="2.296875" style="1" customWidth="1"/>
    <col min="8970" max="9205" width="8.796875" style="1"/>
    <col min="9206" max="9206" width="9.796875" style="1" customWidth="1"/>
    <col min="9207" max="9222" width="5.296875" style="1" customWidth="1"/>
    <col min="9223" max="9223" width="9.796875" style="1" customWidth="1"/>
    <col min="9224" max="9224" width="8.296875" style="1" customWidth="1"/>
    <col min="9225" max="9225" width="2.296875" style="1" customWidth="1"/>
    <col min="9226" max="9461" width="8.796875" style="1"/>
    <col min="9462" max="9462" width="9.796875" style="1" customWidth="1"/>
    <col min="9463" max="9478" width="5.296875" style="1" customWidth="1"/>
    <col min="9479" max="9479" width="9.796875" style="1" customWidth="1"/>
    <col min="9480" max="9480" width="8.296875" style="1" customWidth="1"/>
    <col min="9481" max="9481" width="2.296875" style="1" customWidth="1"/>
    <col min="9482" max="9717" width="8.796875" style="1"/>
    <col min="9718" max="9718" width="9.796875" style="1" customWidth="1"/>
    <col min="9719" max="9734" width="5.296875" style="1" customWidth="1"/>
    <col min="9735" max="9735" width="9.796875" style="1" customWidth="1"/>
    <col min="9736" max="9736" width="8.296875" style="1" customWidth="1"/>
    <col min="9737" max="9737" width="2.296875" style="1" customWidth="1"/>
    <col min="9738" max="9973" width="8.796875" style="1"/>
    <col min="9974" max="9974" width="9.796875" style="1" customWidth="1"/>
    <col min="9975" max="9990" width="5.296875" style="1" customWidth="1"/>
    <col min="9991" max="9991" width="9.796875" style="1" customWidth="1"/>
    <col min="9992" max="9992" width="8.296875" style="1" customWidth="1"/>
    <col min="9993" max="9993" width="2.296875" style="1" customWidth="1"/>
    <col min="9994" max="10229" width="8.796875" style="1"/>
    <col min="10230" max="10230" width="9.796875" style="1" customWidth="1"/>
    <col min="10231" max="10246" width="5.296875" style="1" customWidth="1"/>
    <col min="10247" max="10247" width="9.796875" style="1" customWidth="1"/>
    <col min="10248" max="10248" width="8.296875" style="1" customWidth="1"/>
    <col min="10249" max="10249" width="2.296875" style="1" customWidth="1"/>
    <col min="10250" max="10485" width="8.796875" style="1"/>
    <col min="10486" max="10486" width="9.796875" style="1" customWidth="1"/>
    <col min="10487" max="10502" width="5.296875" style="1" customWidth="1"/>
    <col min="10503" max="10503" width="9.796875" style="1" customWidth="1"/>
    <col min="10504" max="10504" width="8.296875" style="1" customWidth="1"/>
    <col min="10505" max="10505" width="2.296875" style="1" customWidth="1"/>
    <col min="10506" max="10741" width="8.796875" style="1"/>
    <col min="10742" max="10742" width="9.796875" style="1" customWidth="1"/>
    <col min="10743" max="10758" width="5.296875" style="1" customWidth="1"/>
    <col min="10759" max="10759" width="9.796875" style="1" customWidth="1"/>
    <col min="10760" max="10760" width="8.296875" style="1" customWidth="1"/>
    <col min="10761" max="10761" width="2.296875" style="1" customWidth="1"/>
    <col min="10762" max="10997" width="8.796875" style="1"/>
    <col min="10998" max="10998" width="9.796875" style="1" customWidth="1"/>
    <col min="10999" max="11014" width="5.296875" style="1" customWidth="1"/>
    <col min="11015" max="11015" width="9.796875" style="1" customWidth="1"/>
    <col min="11016" max="11016" width="8.296875" style="1" customWidth="1"/>
    <col min="11017" max="11017" width="2.296875" style="1" customWidth="1"/>
    <col min="11018" max="11253" width="8.796875" style="1"/>
    <col min="11254" max="11254" width="9.796875" style="1" customWidth="1"/>
    <col min="11255" max="11270" width="5.296875" style="1" customWidth="1"/>
    <col min="11271" max="11271" width="9.796875" style="1" customWidth="1"/>
    <col min="11272" max="11272" width="8.296875" style="1" customWidth="1"/>
    <col min="11273" max="11273" width="2.296875" style="1" customWidth="1"/>
    <col min="11274" max="11509" width="8.796875" style="1"/>
    <col min="11510" max="11510" width="9.796875" style="1" customWidth="1"/>
    <col min="11511" max="11526" width="5.296875" style="1" customWidth="1"/>
    <col min="11527" max="11527" width="9.796875" style="1" customWidth="1"/>
    <col min="11528" max="11528" width="8.296875" style="1" customWidth="1"/>
    <col min="11529" max="11529" width="2.296875" style="1" customWidth="1"/>
    <col min="11530" max="11765" width="8.796875" style="1"/>
    <col min="11766" max="11766" width="9.796875" style="1" customWidth="1"/>
    <col min="11767" max="11782" width="5.296875" style="1" customWidth="1"/>
    <col min="11783" max="11783" width="9.796875" style="1" customWidth="1"/>
    <col min="11784" max="11784" width="8.296875" style="1" customWidth="1"/>
    <col min="11785" max="11785" width="2.296875" style="1" customWidth="1"/>
    <col min="11786" max="12021" width="8.796875" style="1"/>
    <col min="12022" max="12022" width="9.796875" style="1" customWidth="1"/>
    <col min="12023" max="12038" width="5.296875" style="1" customWidth="1"/>
    <col min="12039" max="12039" width="9.796875" style="1" customWidth="1"/>
    <col min="12040" max="12040" width="8.296875" style="1" customWidth="1"/>
    <col min="12041" max="12041" width="2.296875" style="1" customWidth="1"/>
    <col min="12042" max="12277" width="8.796875" style="1"/>
    <col min="12278" max="12278" width="9.796875" style="1" customWidth="1"/>
    <col min="12279" max="12294" width="5.296875" style="1" customWidth="1"/>
    <col min="12295" max="12295" width="9.796875" style="1" customWidth="1"/>
    <col min="12296" max="12296" width="8.296875" style="1" customWidth="1"/>
    <col min="12297" max="12297" width="2.296875" style="1" customWidth="1"/>
    <col min="12298" max="12533" width="8.796875" style="1"/>
    <col min="12534" max="12534" width="9.796875" style="1" customWidth="1"/>
    <col min="12535" max="12550" width="5.296875" style="1" customWidth="1"/>
    <col min="12551" max="12551" width="9.796875" style="1" customWidth="1"/>
    <col min="12552" max="12552" width="8.296875" style="1" customWidth="1"/>
    <col min="12553" max="12553" width="2.296875" style="1" customWidth="1"/>
    <col min="12554" max="12789" width="8.796875" style="1"/>
    <col min="12790" max="12790" width="9.796875" style="1" customWidth="1"/>
    <col min="12791" max="12806" width="5.296875" style="1" customWidth="1"/>
    <col min="12807" max="12807" width="9.796875" style="1" customWidth="1"/>
    <col min="12808" max="12808" width="8.296875" style="1" customWidth="1"/>
    <col min="12809" max="12809" width="2.296875" style="1" customWidth="1"/>
    <col min="12810" max="13045" width="8.796875" style="1"/>
    <col min="13046" max="13046" width="9.796875" style="1" customWidth="1"/>
    <col min="13047" max="13062" width="5.296875" style="1" customWidth="1"/>
    <col min="13063" max="13063" width="9.796875" style="1" customWidth="1"/>
    <col min="13064" max="13064" width="8.296875" style="1" customWidth="1"/>
    <col min="13065" max="13065" width="2.296875" style="1" customWidth="1"/>
    <col min="13066" max="13301" width="8.796875" style="1"/>
    <col min="13302" max="13302" width="9.796875" style="1" customWidth="1"/>
    <col min="13303" max="13318" width="5.296875" style="1" customWidth="1"/>
    <col min="13319" max="13319" width="9.796875" style="1" customWidth="1"/>
    <col min="13320" max="13320" width="8.296875" style="1" customWidth="1"/>
    <col min="13321" max="13321" width="2.296875" style="1" customWidth="1"/>
    <col min="13322" max="13557" width="8.796875" style="1"/>
    <col min="13558" max="13558" width="9.796875" style="1" customWidth="1"/>
    <col min="13559" max="13574" width="5.296875" style="1" customWidth="1"/>
    <col min="13575" max="13575" width="9.796875" style="1" customWidth="1"/>
    <col min="13576" max="13576" width="8.296875" style="1" customWidth="1"/>
    <col min="13577" max="13577" width="2.296875" style="1" customWidth="1"/>
    <col min="13578" max="13813" width="8.796875" style="1"/>
    <col min="13814" max="13814" width="9.796875" style="1" customWidth="1"/>
    <col min="13815" max="13830" width="5.296875" style="1" customWidth="1"/>
    <col min="13831" max="13831" width="9.796875" style="1" customWidth="1"/>
    <col min="13832" max="13832" width="8.296875" style="1" customWidth="1"/>
    <col min="13833" max="13833" width="2.296875" style="1" customWidth="1"/>
    <col min="13834" max="14069" width="8.796875" style="1"/>
    <col min="14070" max="14070" width="9.796875" style="1" customWidth="1"/>
    <col min="14071" max="14086" width="5.296875" style="1" customWidth="1"/>
    <col min="14087" max="14087" width="9.796875" style="1" customWidth="1"/>
    <col min="14088" max="14088" width="8.296875" style="1" customWidth="1"/>
    <col min="14089" max="14089" width="2.296875" style="1" customWidth="1"/>
    <col min="14090" max="14325" width="8.796875" style="1"/>
    <col min="14326" max="14326" width="9.796875" style="1" customWidth="1"/>
    <col min="14327" max="14342" width="5.296875" style="1" customWidth="1"/>
    <col min="14343" max="14343" width="9.796875" style="1" customWidth="1"/>
    <col min="14344" max="14344" width="8.296875" style="1" customWidth="1"/>
    <col min="14345" max="14345" width="2.296875" style="1" customWidth="1"/>
    <col min="14346" max="14581" width="8.796875" style="1"/>
    <col min="14582" max="14582" width="9.796875" style="1" customWidth="1"/>
    <col min="14583" max="14598" width="5.296875" style="1" customWidth="1"/>
    <col min="14599" max="14599" width="9.796875" style="1" customWidth="1"/>
    <col min="14600" max="14600" width="8.296875" style="1" customWidth="1"/>
    <col min="14601" max="14601" width="2.296875" style="1" customWidth="1"/>
    <col min="14602" max="14837" width="8.796875" style="1"/>
    <col min="14838" max="14838" width="9.796875" style="1" customWidth="1"/>
    <col min="14839" max="14854" width="5.296875" style="1" customWidth="1"/>
    <col min="14855" max="14855" width="9.796875" style="1" customWidth="1"/>
    <col min="14856" max="14856" width="8.296875" style="1" customWidth="1"/>
    <col min="14857" max="14857" width="2.296875" style="1" customWidth="1"/>
    <col min="14858" max="15093" width="8.796875" style="1"/>
    <col min="15094" max="15094" width="9.796875" style="1" customWidth="1"/>
    <col min="15095" max="15110" width="5.296875" style="1" customWidth="1"/>
    <col min="15111" max="15111" width="9.796875" style="1" customWidth="1"/>
    <col min="15112" max="15112" width="8.296875" style="1" customWidth="1"/>
    <col min="15113" max="15113" width="2.296875" style="1" customWidth="1"/>
    <col min="15114" max="15349" width="8.796875" style="1"/>
    <col min="15350" max="15350" width="9.796875" style="1" customWidth="1"/>
    <col min="15351" max="15366" width="5.296875" style="1" customWidth="1"/>
    <col min="15367" max="15367" width="9.796875" style="1" customWidth="1"/>
    <col min="15368" max="15368" width="8.296875" style="1" customWidth="1"/>
    <col min="15369" max="15369" width="2.296875" style="1" customWidth="1"/>
    <col min="15370" max="15605" width="8.796875" style="1"/>
    <col min="15606" max="15606" width="9.796875" style="1" customWidth="1"/>
    <col min="15607" max="15622" width="5.296875" style="1" customWidth="1"/>
    <col min="15623" max="15623" width="9.796875" style="1" customWidth="1"/>
    <col min="15624" max="15624" width="8.296875" style="1" customWidth="1"/>
    <col min="15625" max="15625" width="2.296875" style="1" customWidth="1"/>
    <col min="15626" max="15861" width="8.796875" style="1"/>
    <col min="15862" max="15862" width="9.796875" style="1" customWidth="1"/>
    <col min="15863" max="15878" width="5.296875" style="1" customWidth="1"/>
    <col min="15879" max="15879" width="9.796875" style="1" customWidth="1"/>
    <col min="15880" max="15880" width="8.296875" style="1" customWidth="1"/>
    <col min="15881" max="15881" width="2.296875" style="1" customWidth="1"/>
    <col min="15882" max="16117" width="8.796875" style="1"/>
    <col min="16118" max="16118" width="9.796875" style="1" customWidth="1"/>
    <col min="16119" max="16134" width="5.296875" style="1" customWidth="1"/>
    <col min="16135" max="16135" width="9.796875" style="1" customWidth="1"/>
    <col min="16136" max="16136" width="8.296875" style="1" customWidth="1"/>
    <col min="16137" max="16137" width="2.296875" style="1" customWidth="1"/>
    <col min="16138" max="16376" width="8.796875" style="1"/>
    <col min="16377" max="16382" width="9" style="1" customWidth="1"/>
    <col min="16383" max="16384" width="8.796875" style="1"/>
  </cols>
  <sheetData>
    <row r="1" spans="1:14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3" spans="1:14" ht="18" customHeight="1" x14ac:dyDescent="0.25">
      <c r="A3" s="2" t="s">
        <v>19</v>
      </c>
      <c r="B3" s="72"/>
      <c r="C3" s="72"/>
      <c r="G3" s="36" t="s">
        <v>16</v>
      </c>
      <c r="H3" s="72"/>
      <c r="I3" s="72"/>
      <c r="L3" s="2" t="s">
        <v>2</v>
      </c>
      <c r="M3" s="72"/>
      <c r="N3" s="72"/>
    </row>
    <row r="4" spans="1:14" ht="18" customHeight="1" x14ac:dyDescent="0.25">
      <c r="A4" s="2" t="s">
        <v>17</v>
      </c>
      <c r="B4" s="66"/>
      <c r="C4" s="66"/>
      <c r="G4" s="36" t="s">
        <v>269</v>
      </c>
      <c r="H4" s="73"/>
      <c r="I4" s="66"/>
      <c r="L4" s="2" t="s">
        <v>14</v>
      </c>
      <c r="M4" s="66"/>
      <c r="N4" s="66"/>
    </row>
    <row r="5" spans="1:14" ht="18" customHeight="1" x14ac:dyDescent="0.25">
      <c r="A5" s="2" t="s">
        <v>18</v>
      </c>
      <c r="B5" s="66"/>
      <c r="C5" s="66"/>
      <c r="G5" s="36" t="s">
        <v>13</v>
      </c>
      <c r="H5" s="41"/>
      <c r="I5" s="8"/>
      <c r="J5" s="3"/>
      <c r="L5" s="2" t="s">
        <v>15</v>
      </c>
      <c r="M5" s="66"/>
      <c r="N5" s="66"/>
    </row>
    <row r="7" spans="1:14" ht="18" customHeight="1" x14ac:dyDescent="0.25">
      <c r="A7" s="67" t="s">
        <v>270</v>
      </c>
      <c r="B7" s="61" t="s">
        <v>268</v>
      </c>
      <c r="C7" s="61" t="s">
        <v>5</v>
      </c>
      <c r="D7" s="61" t="s">
        <v>9</v>
      </c>
      <c r="E7" s="69" t="s">
        <v>10</v>
      </c>
      <c r="F7" s="61" t="s">
        <v>11</v>
      </c>
      <c r="G7" s="61" t="s">
        <v>263</v>
      </c>
      <c r="H7" s="61" t="s">
        <v>6</v>
      </c>
      <c r="I7" s="61" t="s">
        <v>7</v>
      </c>
      <c r="J7" s="63" t="s">
        <v>271</v>
      </c>
      <c r="K7" s="63" t="s">
        <v>264</v>
      </c>
      <c r="L7" s="63"/>
      <c r="M7" s="63"/>
      <c r="N7" s="63"/>
    </row>
    <row r="8" spans="1:14" s="4" customFormat="1" ht="18" customHeight="1" x14ac:dyDescent="0.25">
      <c r="A8" s="68"/>
      <c r="B8" s="62"/>
      <c r="C8" s="62"/>
      <c r="D8" s="62"/>
      <c r="E8" s="70"/>
      <c r="F8" s="62"/>
      <c r="G8" s="62"/>
      <c r="H8" s="62"/>
      <c r="I8" s="62"/>
      <c r="J8" s="63"/>
      <c r="K8" s="26" t="s">
        <v>12</v>
      </c>
      <c r="L8" s="26" t="s">
        <v>265</v>
      </c>
      <c r="M8" s="26" t="s">
        <v>266</v>
      </c>
      <c r="N8" s="26" t="s">
        <v>267</v>
      </c>
    </row>
    <row r="9" spans="1:14" x14ac:dyDescent="0.25">
      <c r="A9" s="60"/>
      <c r="B9" s="27"/>
      <c r="C9" s="42"/>
      <c r="D9" s="27"/>
      <c r="E9" s="27"/>
      <c r="F9" s="27"/>
      <c r="G9" s="27"/>
      <c r="H9" s="30"/>
      <c r="I9" s="57"/>
      <c r="J9" s="32"/>
      <c r="K9" s="11"/>
      <c r="L9" s="11"/>
      <c r="M9" s="11"/>
      <c r="N9" s="11"/>
    </row>
    <row r="10" spans="1:14" x14ac:dyDescent="0.25">
      <c r="A10" s="52"/>
      <c r="B10" s="34"/>
      <c r="C10" s="38"/>
      <c r="D10" s="38"/>
      <c r="E10" s="37"/>
      <c r="F10" s="34"/>
      <c r="G10" s="23"/>
      <c r="H10" s="38"/>
      <c r="I10" s="64"/>
      <c r="J10" s="32"/>
      <c r="K10" s="11"/>
      <c r="L10" s="11"/>
      <c r="M10" s="11"/>
      <c r="N10" s="11"/>
    </row>
    <row r="11" spans="1:14" x14ac:dyDescent="0.25">
      <c r="A11" s="53"/>
      <c r="B11" s="25"/>
      <c r="C11" s="43"/>
      <c r="D11" s="39"/>
      <c r="E11" s="43"/>
      <c r="F11" s="25"/>
      <c r="G11" s="44"/>
      <c r="H11" s="39"/>
      <c r="I11" s="65"/>
      <c r="J11" s="32"/>
      <c r="K11" s="11"/>
      <c r="L11" s="11"/>
      <c r="M11" s="11"/>
      <c r="N11" s="11"/>
    </row>
    <row r="12" spans="1:14" x14ac:dyDescent="0.25">
      <c r="A12" s="60"/>
      <c r="B12" s="54"/>
      <c r="C12" s="55"/>
      <c r="D12" s="55"/>
      <c r="E12" s="55"/>
      <c r="F12" s="55"/>
      <c r="G12" s="55"/>
      <c r="H12" s="56"/>
      <c r="I12" s="57"/>
      <c r="J12" s="32"/>
      <c r="K12" s="11"/>
      <c r="L12" s="11"/>
      <c r="M12" s="11"/>
      <c r="N12" s="11"/>
    </row>
    <row r="13" spans="1:14" x14ac:dyDescent="0.25">
      <c r="A13" s="52"/>
      <c r="B13" s="23"/>
      <c r="C13" s="37"/>
      <c r="D13" s="23"/>
      <c r="E13" s="45"/>
      <c r="F13" s="23"/>
      <c r="G13" s="23"/>
      <c r="H13" s="33"/>
      <c r="I13" s="64"/>
      <c r="J13" s="32"/>
      <c r="K13" s="11"/>
      <c r="L13" s="11"/>
      <c r="M13" s="11"/>
      <c r="N13" s="11"/>
    </row>
    <row r="14" spans="1:14" x14ac:dyDescent="0.25">
      <c r="A14" s="52"/>
      <c r="B14" s="23"/>
      <c r="C14" s="23"/>
      <c r="D14" s="38"/>
      <c r="E14" s="46"/>
      <c r="F14" s="34"/>
      <c r="G14" s="23"/>
      <c r="H14" s="38"/>
      <c r="I14" s="64"/>
      <c r="J14" s="35"/>
      <c r="K14" s="11"/>
      <c r="L14" s="11"/>
      <c r="M14" s="11"/>
      <c r="N14" s="11"/>
    </row>
    <row r="15" spans="1:14" x14ac:dyDescent="0.25">
      <c r="A15" s="52"/>
      <c r="B15" s="25"/>
      <c r="C15" s="25"/>
      <c r="D15" s="39"/>
      <c r="E15" s="24"/>
      <c r="F15" s="25"/>
      <c r="G15" s="25"/>
      <c r="H15" s="39"/>
      <c r="I15" s="64"/>
      <c r="J15" s="32"/>
      <c r="K15" s="11"/>
      <c r="L15" s="11"/>
      <c r="M15" s="11"/>
      <c r="N15" s="11"/>
    </row>
    <row r="16" spans="1:14" x14ac:dyDescent="0.25">
      <c r="A16" s="52"/>
      <c r="B16" s="54"/>
      <c r="C16" s="55"/>
      <c r="D16" s="55"/>
      <c r="E16" s="55"/>
      <c r="F16" s="55"/>
      <c r="G16" s="55"/>
      <c r="H16" s="56"/>
      <c r="I16" s="64"/>
      <c r="J16" s="32"/>
      <c r="K16" s="11"/>
      <c r="L16" s="11"/>
      <c r="M16" s="11"/>
      <c r="N16" s="11"/>
    </row>
    <row r="17" spans="1:14" x14ac:dyDescent="0.25">
      <c r="A17" s="52"/>
      <c r="B17" s="28"/>
      <c r="C17" s="28"/>
      <c r="D17" s="27"/>
      <c r="E17" s="29"/>
      <c r="F17" s="27"/>
      <c r="G17" s="42"/>
      <c r="H17" s="33"/>
      <c r="I17" s="64"/>
      <c r="J17" s="32"/>
      <c r="K17" s="11"/>
      <c r="L17" s="11"/>
      <c r="M17" s="11"/>
      <c r="N17" s="11"/>
    </row>
    <row r="18" spans="1:14" x14ac:dyDescent="0.25">
      <c r="A18" s="52"/>
      <c r="B18" s="49"/>
      <c r="C18" s="49"/>
      <c r="D18" s="38"/>
      <c r="E18" s="40"/>
      <c r="F18" s="34"/>
      <c r="G18" s="37"/>
      <c r="H18" s="38"/>
      <c r="I18" s="64"/>
      <c r="J18" s="32"/>
      <c r="K18" s="11"/>
      <c r="L18" s="11"/>
      <c r="M18" s="11"/>
      <c r="N18" s="11"/>
    </row>
    <row r="19" spans="1:14" x14ac:dyDescent="0.25">
      <c r="A19" s="53"/>
      <c r="B19" s="50"/>
      <c r="C19" s="50"/>
      <c r="D19" s="39"/>
      <c r="E19" s="31"/>
      <c r="F19" s="25"/>
      <c r="G19" s="39"/>
      <c r="H19" s="39"/>
      <c r="I19" s="65"/>
      <c r="J19" s="32"/>
      <c r="K19" s="11"/>
      <c r="L19" s="11"/>
      <c r="M19" s="11"/>
      <c r="N19" s="11"/>
    </row>
    <row r="20" spans="1:14" x14ac:dyDescent="0.25">
      <c r="A20" s="51"/>
      <c r="B20" s="54"/>
      <c r="C20" s="55"/>
      <c r="D20" s="55"/>
      <c r="E20" s="55"/>
      <c r="F20" s="55"/>
      <c r="G20" s="55"/>
      <c r="H20" s="56"/>
      <c r="I20" s="57"/>
      <c r="J20" s="32"/>
      <c r="K20" s="11"/>
      <c r="L20" s="11"/>
      <c r="M20" s="11"/>
      <c r="N20" s="11"/>
    </row>
    <row r="21" spans="1:14" x14ac:dyDescent="0.25">
      <c r="A21" s="52"/>
      <c r="B21" s="23"/>
      <c r="C21" s="37"/>
      <c r="D21" s="23"/>
      <c r="E21" s="45"/>
      <c r="F21" s="23"/>
      <c r="G21" s="23"/>
      <c r="H21" s="33"/>
      <c r="I21" s="58"/>
      <c r="J21" s="32"/>
      <c r="K21" s="11"/>
      <c r="L21" s="11"/>
      <c r="M21" s="11"/>
      <c r="N21" s="11"/>
    </row>
    <row r="22" spans="1:14" x14ac:dyDescent="0.25">
      <c r="A22" s="52"/>
      <c r="B22" s="23"/>
      <c r="C22" s="23"/>
      <c r="D22" s="38"/>
      <c r="E22" s="46"/>
      <c r="F22" s="34"/>
      <c r="G22" s="23"/>
      <c r="H22" s="38"/>
      <c r="I22" s="58"/>
      <c r="J22" s="35"/>
      <c r="K22" s="11"/>
      <c r="L22" s="11"/>
      <c r="M22" s="11"/>
      <c r="N22" s="11"/>
    </row>
    <row r="23" spans="1:14" x14ac:dyDescent="0.25">
      <c r="A23" s="52"/>
      <c r="B23" s="25"/>
      <c r="C23" s="25"/>
      <c r="D23" s="39"/>
      <c r="E23" s="24"/>
      <c r="F23" s="25"/>
      <c r="G23" s="25"/>
      <c r="H23" s="39"/>
      <c r="I23" s="58"/>
      <c r="J23" s="32"/>
      <c r="K23" s="11"/>
      <c r="L23" s="11"/>
      <c r="M23" s="11"/>
      <c r="N23" s="11"/>
    </row>
    <row r="24" spans="1:14" x14ac:dyDescent="0.25">
      <c r="A24" s="52"/>
      <c r="B24" s="54"/>
      <c r="C24" s="55"/>
      <c r="D24" s="55"/>
      <c r="E24" s="55"/>
      <c r="F24" s="55"/>
      <c r="G24" s="55"/>
      <c r="H24" s="56"/>
      <c r="I24" s="58"/>
      <c r="J24" s="32"/>
      <c r="K24" s="11"/>
      <c r="L24" s="11"/>
      <c r="M24" s="11"/>
      <c r="N24" s="11"/>
    </row>
    <row r="25" spans="1:14" x14ac:dyDescent="0.25">
      <c r="A25" s="52"/>
      <c r="B25" s="27"/>
      <c r="C25" s="27"/>
      <c r="D25" s="27"/>
      <c r="E25" s="29"/>
      <c r="F25" s="27"/>
      <c r="G25" s="42"/>
      <c r="H25" s="33"/>
      <c r="I25" s="58"/>
      <c r="J25" s="32"/>
      <c r="K25" s="11"/>
      <c r="L25" s="11"/>
      <c r="M25" s="11"/>
      <c r="N25" s="11"/>
    </row>
    <row r="26" spans="1:14" x14ac:dyDescent="0.25">
      <c r="A26" s="52"/>
      <c r="B26" s="34"/>
      <c r="C26" s="34"/>
      <c r="D26" s="38"/>
      <c r="E26" s="40"/>
      <c r="F26" s="34"/>
      <c r="G26" s="37"/>
      <c r="H26" s="38"/>
      <c r="I26" s="58"/>
      <c r="J26" s="32"/>
      <c r="K26" s="11"/>
      <c r="L26" s="11"/>
      <c r="M26" s="11"/>
      <c r="N26" s="11"/>
    </row>
    <row r="27" spans="1:14" x14ac:dyDescent="0.25">
      <c r="A27" s="53"/>
      <c r="B27" s="25"/>
      <c r="C27" s="25"/>
      <c r="D27" s="39"/>
      <c r="E27" s="31"/>
      <c r="F27" s="25"/>
      <c r="G27" s="39"/>
      <c r="H27" s="39"/>
      <c r="I27" s="59"/>
      <c r="J27" s="32"/>
      <c r="K27" s="11"/>
      <c r="L27" s="11"/>
      <c r="M27" s="11"/>
      <c r="N27" s="11"/>
    </row>
    <row r="28" spans="1:14" x14ac:dyDescent="0.25">
      <c r="A28" s="60"/>
      <c r="B28" s="54"/>
      <c r="C28" s="55"/>
      <c r="D28" s="55"/>
      <c r="E28" s="55"/>
      <c r="F28" s="55"/>
      <c r="G28" s="55"/>
      <c r="H28" s="56"/>
      <c r="I28" s="57"/>
      <c r="J28" s="32"/>
      <c r="K28" s="11"/>
      <c r="L28" s="11"/>
      <c r="M28" s="11"/>
      <c r="N28" s="11"/>
    </row>
    <row r="29" spans="1:14" x14ac:dyDescent="0.25">
      <c r="A29" s="52"/>
      <c r="B29" s="23"/>
      <c r="C29" s="37"/>
      <c r="D29" s="23"/>
      <c r="E29" s="45"/>
      <c r="F29" s="34"/>
      <c r="G29" s="23"/>
      <c r="H29" s="33"/>
      <c r="I29" s="58"/>
      <c r="J29" s="32"/>
      <c r="K29" s="48"/>
      <c r="L29" s="11"/>
      <c r="M29" s="11"/>
      <c r="N29" s="11"/>
    </row>
    <row r="30" spans="1:14" x14ac:dyDescent="0.25">
      <c r="A30" s="52"/>
      <c r="B30" s="23"/>
      <c r="C30" s="23"/>
      <c r="D30" s="38"/>
      <c r="E30" s="46"/>
      <c r="F30" s="34"/>
      <c r="G30" s="23"/>
      <c r="H30" s="38"/>
      <c r="I30" s="58"/>
      <c r="J30" s="35"/>
      <c r="K30" s="11"/>
      <c r="L30" s="11"/>
      <c r="M30" s="11"/>
      <c r="N30" s="11"/>
    </row>
    <row r="31" spans="1:14" x14ac:dyDescent="0.25">
      <c r="A31" s="52"/>
      <c r="B31" s="25"/>
      <c r="C31" s="25"/>
      <c r="D31" s="39"/>
      <c r="E31" s="24"/>
      <c r="F31" s="25"/>
      <c r="G31" s="25"/>
      <c r="H31" s="39"/>
      <c r="I31" s="58"/>
      <c r="J31" s="32"/>
      <c r="K31" s="11"/>
      <c r="L31" s="11"/>
      <c r="M31" s="11"/>
      <c r="N31" s="11"/>
    </row>
    <row r="32" spans="1:14" x14ac:dyDescent="0.25">
      <c r="A32" s="52"/>
      <c r="B32" s="54"/>
      <c r="C32" s="55"/>
      <c r="D32" s="55"/>
      <c r="E32" s="55"/>
      <c r="F32" s="55"/>
      <c r="G32" s="55"/>
      <c r="H32" s="56"/>
      <c r="I32" s="58"/>
      <c r="J32" s="32"/>
      <c r="K32" s="11"/>
      <c r="L32" s="11"/>
      <c r="M32" s="11"/>
      <c r="N32" s="11"/>
    </row>
    <row r="33" spans="1:14" x14ac:dyDescent="0.25">
      <c r="A33" s="52"/>
      <c r="B33" s="27"/>
      <c r="C33" s="27"/>
      <c r="D33" s="27"/>
      <c r="E33" s="29"/>
      <c r="F33" s="27"/>
      <c r="G33" s="42"/>
      <c r="H33" s="33"/>
      <c r="I33" s="58"/>
      <c r="J33" s="32"/>
      <c r="K33" s="11"/>
      <c r="L33" s="11"/>
      <c r="M33" s="11"/>
      <c r="N33" s="11"/>
    </row>
    <row r="34" spans="1:14" x14ac:dyDescent="0.25">
      <c r="A34" s="52"/>
      <c r="B34" s="34"/>
      <c r="C34" s="34"/>
      <c r="D34" s="38"/>
      <c r="E34" s="40"/>
      <c r="F34" s="34"/>
      <c r="G34" s="37"/>
      <c r="H34" s="38"/>
      <c r="I34" s="58"/>
      <c r="J34" s="32"/>
      <c r="K34" s="11"/>
      <c r="L34" s="11"/>
      <c r="M34" s="11"/>
      <c r="N34" s="11"/>
    </row>
    <row r="35" spans="1:14" x14ac:dyDescent="0.25">
      <c r="A35" s="53"/>
      <c r="B35" s="25"/>
      <c r="C35" s="25"/>
      <c r="D35" s="39"/>
      <c r="E35" s="31"/>
      <c r="F35" s="25"/>
      <c r="G35" s="39"/>
      <c r="H35" s="39"/>
      <c r="I35" s="59"/>
      <c r="J35" s="47"/>
      <c r="K35" s="21"/>
      <c r="L35" s="21"/>
      <c r="M35" s="21"/>
      <c r="N35" s="21"/>
    </row>
    <row r="36" spans="1:14" ht="13.8" x14ac:dyDescent="0.25">
      <c r="D36"/>
      <c r="E36"/>
      <c r="F36"/>
      <c r="G36"/>
      <c r="H36"/>
      <c r="I36"/>
      <c r="J36"/>
    </row>
    <row r="37" spans="1:14" ht="13.8" x14ac:dyDescent="0.25">
      <c r="D37"/>
      <c r="E37"/>
      <c r="F37"/>
      <c r="G37"/>
      <c r="H37"/>
      <c r="I37"/>
      <c r="J37"/>
    </row>
    <row r="38" spans="1:14" ht="13.8" x14ac:dyDescent="0.25">
      <c r="F38"/>
      <c r="G38"/>
      <c r="H38"/>
    </row>
    <row r="39" spans="1:14" ht="13.8" x14ac:dyDescent="0.25">
      <c r="F39"/>
      <c r="G39"/>
      <c r="H39"/>
    </row>
    <row r="40" spans="1:14" ht="13.8" x14ac:dyDescent="0.25">
      <c r="F40"/>
      <c r="G40"/>
      <c r="H40"/>
    </row>
  </sheetData>
  <mergeCells count="34">
    <mergeCell ref="A1:N1"/>
    <mergeCell ref="B3:C3"/>
    <mergeCell ref="H3:I3"/>
    <mergeCell ref="M3:N3"/>
    <mergeCell ref="B4:C4"/>
    <mergeCell ref="H4:I4"/>
    <mergeCell ref="M4:N4"/>
    <mergeCell ref="M5:N5"/>
    <mergeCell ref="A7:A8"/>
    <mergeCell ref="B7:B8"/>
    <mergeCell ref="C7:C8"/>
    <mergeCell ref="D7:D8"/>
    <mergeCell ref="E7:E8"/>
    <mergeCell ref="F7:F8"/>
    <mergeCell ref="G7:G8"/>
    <mergeCell ref="H7:H8"/>
    <mergeCell ref="A12:A19"/>
    <mergeCell ref="B12:H12"/>
    <mergeCell ref="I12:I19"/>
    <mergeCell ref="B16:H16"/>
    <mergeCell ref="B5:C5"/>
    <mergeCell ref="I7:I8"/>
    <mergeCell ref="J7:J8"/>
    <mergeCell ref="K7:N7"/>
    <mergeCell ref="A9:A11"/>
    <mergeCell ref="I9:I11"/>
    <mergeCell ref="A20:A27"/>
    <mergeCell ref="B20:H20"/>
    <mergeCell ref="I20:I27"/>
    <mergeCell ref="B24:H24"/>
    <mergeCell ref="A28:A35"/>
    <mergeCell ref="B28:H28"/>
    <mergeCell ref="I28:I35"/>
    <mergeCell ref="B32:H32"/>
  </mergeCells>
  <printOptions horizontalCentered="1"/>
  <pageMargins left="0.23622047244094491" right="0.27559055118110237" top="0.51181102362204722" bottom="0.51181102362204722" header="0.51181102362204722" footer="0"/>
  <pageSetup scale="59" orientation="landscape" horizontalDpi="4294967293" verticalDpi="360" r:id="rId1"/>
  <headerFooter alignWithMargins="0">
    <oddFooter>&amp;L&amp;"TH Sarabun New,Regular"&amp;14FM-CA-500-04 / Effective date : xx-xx-xxxx / Rev : 00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EAD34-9C14-47D2-8282-9C3010993BD2}">
  <dimension ref="A1:R132"/>
  <sheetViews>
    <sheetView view="pageLayout" topLeftCell="A60" zoomScaleNormal="100" workbookViewId="0">
      <selection activeCell="P73" sqref="P73:Q74"/>
    </sheetView>
  </sheetViews>
  <sheetFormatPr defaultRowHeight="13.2" x14ac:dyDescent="0.25"/>
  <cols>
    <col min="1" max="1" width="9.8984375" style="1" customWidth="1"/>
    <col min="2" max="17" width="5.09765625" style="1" customWidth="1"/>
    <col min="18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18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3" spans="1:18" ht="18" customHeight="1" x14ac:dyDescent="0.25">
      <c r="A3" s="2" t="s">
        <v>19</v>
      </c>
      <c r="B3" s="3" t="s">
        <v>20</v>
      </c>
      <c r="C3" s="3"/>
      <c r="D3" s="3"/>
      <c r="G3" s="2" t="s">
        <v>16</v>
      </c>
      <c r="H3" s="3" t="s">
        <v>21</v>
      </c>
      <c r="I3" s="3"/>
      <c r="J3" s="3"/>
      <c r="N3" s="2" t="s">
        <v>2</v>
      </c>
      <c r="O3" s="3" t="s">
        <v>114</v>
      </c>
      <c r="P3" s="3"/>
      <c r="Q3" s="3"/>
    </row>
    <row r="4" spans="1:18" ht="18" customHeight="1" x14ac:dyDescent="0.25">
      <c r="A4" s="2" t="s">
        <v>17</v>
      </c>
      <c r="B4" s="3" t="s">
        <v>112</v>
      </c>
      <c r="C4" s="3"/>
      <c r="D4" s="3"/>
      <c r="G4" s="2" t="s">
        <v>3</v>
      </c>
      <c r="H4" s="3" t="s">
        <v>33</v>
      </c>
      <c r="I4" s="3"/>
      <c r="J4" s="3"/>
      <c r="N4" s="2" t="s">
        <v>14</v>
      </c>
      <c r="O4" s="3" t="s">
        <v>22</v>
      </c>
      <c r="P4" s="3"/>
      <c r="Q4" s="3"/>
    </row>
    <row r="5" spans="1:18" ht="18" customHeight="1" x14ac:dyDescent="0.25">
      <c r="A5" s="2" t="s">
        <v>18</v>
      </c>
      <c r="B5" s="3" t="s">
        <v>113</v>
      </c>
      <c r="C5" s="3"/>
      <c r="D5" s="3"/>
      <c r="G5" s="2" t="s">
        <v>13</v>
      </c>
      <c r="H5" s="3" t="s">
        <v>25</v>
      </c>
      <c r="I5" s="3"/>
      <c r="J5" s="3"/>
      <c r="N5" s="2" t="s">
        <v>15</v>
      </c>
      <c r="O5" s="10" t="s">
        <v>26</v>
      </c>
      <c r="P5" s="3"/>
      <c r="Q5" s="3"/>
    </row>
    <row r="7" spans="1:18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13</v>
      </c>
      <c r="M7" s="90"/>
      <c r="N7" s="61" t="s">
        <v>6</v>
      </c>
      <c r="O7" s="90"/>
      <c r="P7" s="61" t="s">
        <v>127</v>
      </c>
      <c r="Q7" s="90"/>
      <c r="R7" s="88" t="s">
        <v>126</v>
      </c>
    </row>
    <row r="8" spans="1:18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  <c r="R8" s="89"/>
    </row>
    <row r="9" spans="1:18" ht="25.35" customHeight="1" x14ac:dyDescent="0.25">
      <c r="A9" s="60">
        <v>43885</v>
      </c>
      <c r="B9" s="82">
        <v>94</v>
      </c>
      <c r="C9" s="83"/>
      <c r="D9" s="82">
        <v>93.3</v>
      </c>
      <c r="E9" s="83"/>
      <c r="F9" s="84">
        <f t="shared" ref="F9:F36" si="0">D9-B9</f>
        <v>-0.70000000000000284</v>
      </c>
      <c r="G9" s="85"/>
      <c r="H9" s="82">
        <v>0.2</v>
      </c>
      <c r="I9" s="83"/>
      <c r="J9" s="84">
        <f t="shared" ref="J9:J36" si="1">ABS(H9)+ABS(F9)</f>
        <v>0.9000000000000028</v>
      </c>
      <c r="K9" s="85"/>
      <c r="L9" s="82">
        <v>1.5</v>
      </c>
      <c r="M9" s="83"/>
      <c r="N9" s="86" t="str">
        <f t="shared" ref="N9:N40" si="2">IF(J9&lt;=L9,"Pass","Fail")</f>
        <v>Pass</v>
      </c>
      <c r="O9" s="87" t="str">
        <f t="shared" ref="O9:O36" si="3">IF(M9&lt;N9,"Pass","False")</f>
        <v>Pass</v>
      </c>
      <c r="P9" s="74" t="s">
        <v>116</v>
      </c>
      <c r="Q9" s="75"/>
      <c r="R9" s="57" t="s">
        <v>130</v>
      </c>
    </row>
    <row r="10" spans="1:18" ht="25.35" customHeight="1" x14ac:dyDescent="0.25">
      <c r="A10" s="53"/>
      <c r="B10" s="78">
        <v>114</v>
      </c>
      <c r="C10" s="79"/>
      <c r="D10" s="78">
        <v>113.3</v>
      </c>
      <c r="E10" s="79"/>
      <c r="F10" s="78">
        <f t="shared" si="0"/>
        <v>-0.70000000000000284</v>
      </c>
      <c r="G10" s="79"/>
      <c r="H10" s="78">
        <v>0.2</v>
      </c>
      <c r="I10" s="79"/>
      <c r="J10" s="78">
        <f t="shared" si="1"/>
        <v>0.9000000000000028</v>
      </c>
      <c r="K10" s="79"/>
      <c r="L10" s="78">
        <v>1.5</v>
      </c>
      <c r="M10" s="79"/>
      <c r="N10" s="80" t="str">
        <f t="shared" si="2"/>
        <v>Pass</v>
      </c>
      <c r="O10" s="81" t="str">
        <f t="shared" si="3"/>
        <v>Pass</v>
      </c>
      <c r="P10" s="76"/>
      <c r="Q10" s="77"/>
      <c r="R10" s="65"/>
    </row>
    <row r="11" spans="1:18" ht="25.35" customHeight="1" x14ac:dyDescent="0.25">
      <c r="A11" s="60">
        <v>43910</v>
      </c>
      <c r="B11" s="82">
        <v>94</v>
      </c>
      <c r="C11" s="83"/>
      <c r="D11" s="82">
        <v>93.7</v>
      </c>
      <c r="E11" s="83"/>
      <c r="F11" s="84">
        <f t="shared" si="0"/>
        <v>-0.29999999999999716</v>
      </c>
      <c r="G11" s="85"/>
      <c r="H11" s="82">
        <v>0.2</v>
      </c>
      <c r="I11" s="83"/>
      <c r="J11" s="84">
        <f t="shared" si="1"/>
        <v>0.49999999999999717</v>
      </c>
      <c r="K11" s="85"/>
      <c r="L11" s="82">
        <v>1.5</v>
      </c>
      <c r="M11" s="83"/>
      <c r="N11" s="86" t="str">
        <f t="shared" si="2"/>
        <v>Pass</v>
      </c>
      <c r="O11" s="87" t="str">
        <f t="shared" si="3"/>
        <v>Pass</v>
      </c>
      <c r="P11" s="74" t="s">
        <v>119</v>
      </c>
      <c r="Q11" s="75"/>
      <c r="R11" s="57" t="s">
        <v>130</v>
      </c>
    </row>
    <row r="12" spans="1:18" ht="25.35" customHeight="1" x14ac:dyDescent="0.25">
      <c r="A12" s="53"/>
      <c r="B12" s="78">
        <v>114</v>
      </c>
      <c r="C12" s="79"/>
      <c r="D12" s="78">
        <v>113.7</v>
      </c>
      <c r="E12" s="79"/>
      <c r="F12" s="78">
        <f t="shared" si="0"/>
        <v>-0.29999999999999716</v>
      </c>
      <c r="G12" s="79"/>
      <c r="H12" s="78">
        <v>0.2</v>
      </c>
      <c r="I12" s="79"/>
      <c r="J12" s="78">
        <f t="shared" si="1"/>
        <v>0.49999999999999717</v>
      </c>
      <c r="K12" s="79"/>
      <c r="L12" s="78">
        <v>1.5</v>
      </c>
      <c r="M12" s="79"/>
      <c r="N12" s="80" t="str">
        <f t="shared" si="2"/>
        <v>Pass</v>
      </c>
      <c r="O12" s="81" t="str">
        <f t="shared" si="3"/>
        <v>Pass</v>
      </c>
      <c r="P12" s="76"/>
      <c r="Q12" s="77"/>
      <c r="R12" s="65"/>
    </row>
    <row r="13" spans="1:18" ht="25.35" customHeight="1" x14ac:dyDescent="0.25">
      <c r="A13" s="60">
        <v>43941</v>
      </c>
      <c r="B13" s="82">
        <v>94</v>
      </c>
      <c r="C13" s="83"/>
      <c r="D13" s="82">
        <v>93.8</v>
      </c>
      <c r="E13" s="83"/>
      <c r="F13" s="84">
        <f t="shared" si="0"/>
        <v>-0.20000000000000284</v>
      </c>
      <c r="G13" s="85"/>
      <c r="H13" s="82">
        <v>0.2</v>
      </c>
      <c r="I13" s="83"/>
      <c r="J13" s="84">
        <f t="shared" si="1"/>
        <v>0.40000000000000285</v>
      </c>
      <c r="K13" s="85"/>
      <c r="L13" s="82">
        <v>1.5</v>
      </c>
      <c r="M13" s="83"/>
      <c r="N13" s="86" t="str">
        <f t="shared" si="2"/>
        <v>Pass</v>
      </c>
      <c r="O13" s="87" t="str">
        <f t="shared" si="3"/>
        <v>Pass</v>
      </c>
      <c r="P13" s="74" t="s">
        <v>138</v>
      </c>
      <c r="Q13" s="75"/>
      <c r="R13" s="57" t="s">
        <v>130</v>
      </c>
    </row>
    <row r="14" spans="1:18" ht="25.35" customHeight="1" x14ac:dyDescent="0.25">
      <c r="A14" s="53"/>
      <c r="B14" s="78">
        <v>114</v>
      </c>
      <c r="C14" s="79"/>
      <c r="D14" s="78">
        <v>113.8</v>
      </c>
      <c r="E14" s="79"/>
      <c r="F14" s="78">
        <f t="shared" si="0"/>
        <v>-0.20000000000000284</v>
      </c>
      <c r="G14" s="79"/>
      <c r="H14" s="78">
        <v>0.2</v>
      </c>
      <c r="I14" s="79"/>
      <c r="J14" s="78">
        <f t="shared" si="1"/>
        <v>0.40000000000000285</v>
      </c>
      <c r="K14" s="79"/>
      <c r="L14" s="78">
        <v>1.5</v>
      </c>
      <c r="M14" s="79"/>
      <c r="N14" s="80" t="str">
        <f t="shared" si="2"/>
        <v>Pass</v>
      </c>
      <c r="O14" s="81" t="str">
        <f t="shared" si="3"/>
        <v>Pass</v>
      </c>
      <c r="P14" s="76"/>
      <c r="Q14" s="77"/>
      <c r="R14" s="65"/>
    </row>
    <row r="15" spans="1:18" ht="25.35" customHeight="1" x14ac:dyDescent="0.25">
      <c r="A15" s="60">
        <v>43971</v>
      </c>
      <c r="B15" s="82">
        <v>94</v>
      </c>
      <c r="C15" s="83"/>
      <c r="D15" s="82">
        <v>93.8</v>
      </c>
      <c r="E15" s="83"/>
      <c r="F15" s="84">
        <f t="shared" si="0"/>
        <v>-0.20000000000000284</v>
      </c>
      <c r="G15" s="85"/>
      <c r="H15" s="82">
        <v>0.2</v>
      </c>
      <c r="I15" s="83"/>
      <c r="J15" s="84">
        <f t="shared" si="1"/>
        <v>0.40000000000000285</v>
      </c>
      <c r="K15" s="85"/>
      <c r="L15" s="82">
        <v>1.5</v>
      </c>
      <c r="M15" s="83"/>
      <c r="N15" s="86" t="str">
        <f t="shared" si="2"/>
        <v>Pass</v>
      </c>
      <c r="O15" s="87" t="str">
        <f t="shared" si="3"/>
        <v>Pass</v>
      </c>
      <c r="P15" s="74" t="s">
        <v>139</v>
      </c>
      <c r="Q15" s="75"/>
      <c r="R15" s="57" t="s">
        <v>130</v>
      </c>
    </row>
    <row r="16" spans="1:18" ht="25.35" customHeight="1" x14ac:dyDescent="0.25">
      <c r="A16" s="53"/>
      <c r="B16" s="78">
        <v>114</v>
      </c>
      <c r="C16" s="79"/>
      <c r="D16" s="78">
        <v>113.8</v>
      </c>
      <c r="E16" s="79"/>
      <c r="F16" s="78">
        <f t="shared" si="0"/>
        <v>-0.20000000000000284</v>
      </c>
      <c r="G16" s="79"/>
      <c r="H16" s="78">
        <v>0.2</v>
      </c>
      <c r="I16" s="79"/>
      <c r="J16" s="78">
        <f t="shared" si="1"/>
        <v>0.40000000000000285</v>
      </c>
      <c r="K16" s="79"/>
      <c r="L16" s="78">
        <v>1.5</v>
      </c>
      <c r="M16" s="79"/>
      <c r="N16" s="80" t="str">
        <f t="shared" si="2"/>
        <v>Pass</v>
      </c>
      <c r="O16" s="81" t="str">
        <f t="shared" si="3"/>
        <v>Pass</v>
      </c>
      <c r="P16" s="76"/>
      <c r="Q16" s="77"/>
      <c r="R16" s="65"/>
    </row>
    <row r="17" spans="1:18" ht="25.35" customHeight="1" x14ac:dyDescent="0.25">
      <c r="A17" s="60">
        <v>44000</v>
      </c>
      <c r="B17" s="82">
        <v>94</v>
      </c>
      <c r="C17" s="83"/>
      <c r="D17" s="82">
        <v>95.4</v>
      </c>
      <c r="E17" s="83"/>
      <c r="F17" s="84">
        <f t="shared" si="0"/>
        <v>1.4000000000000057</v>
      </c>
      <c r="G17" s="85"/>
      <c r="H17" s="82">
        <v>0.2</v>
      </c>
      <c r="I17" s="83"/>
      <c r="J17" s="84">
        <f t="shared" si="1"/>
        <v>1.6000000000000056</v>
      </c>
      <c r="K17" s="85"/>
      <c r="L17" s="82">
        <v>1.5</v>
      </c>
      <c r="M17" s="83"/>
      <c r="N17" s="86" t="str">
        <f t="shared" si="2"/>
        <v>Fail</v>
      </c>
      <c r="O17" s="87" t="str">
        <f t="shared" si="3"/>
        <v>Pass</v>
      </c>
      <c r="P17" s="74" t="s">
        <v>144</v>
      </c>
      <c r="Q17" s="75"/>
      <c r="R17" s="57" t="s">
        <v>130</v>
      </c>
    </row>
    <row r="18" spans="1:18" ht="25.35" customHeight="1" x14ac:dyDescent="0.25">
      <c r="A18" s="53"/>
      <c r="B18" s="78">
        <v>114</v>
      </c>
      <c r="C18" s="79"/>
      <c r="D18" s="78">
        <v>115.4</v>
      </c>
      <c r="E18" s="79"/>
      <c r="F18" s="78">
        <f t="shared" si="0"/>
        <v>1.4000000000000057</v>
      </c>
      <c r="G18" s="79"/>
      <c r="H18" s="78">
        <v>0.2</v>
      </c>
      <c r="I18" s="79"/>
      <c r="J18" s="78">
        <f t="shared" si="1"/>
        <v>1.6000000000000056</v>
      </c>
      <c r="K18" s="79"/>
      <c r="L18" s="78">
        <v>1.5</v>
      </c>
      <c r="M18" s="79"/>
      <c r="N18" s="80" t="str">
        <f t="shared" si="2"/>
        <v>Fail</v>
      </c>
      <c r="O18" s="81" t="str">
        <f t="shared" si="3"/>
        <v>Pass</v>
      </c>
      <c r="P18" s="76"/>
      <c r="Q18" s="77"/>
      <c r="R18" s="65"/>
    </row>
    <row r="19" spans="1:18" ht="25.35" customHeight="1" x14ac:dyDescent="0.25">
      <c r="A19" s="60">
        <v>44029</v>
      </c>
      <c r="B19" s="82">
        <v>94</v>
      </c>
      <c r="C19" s="83"/>
      <c r="D19" s="82">
        <v>93.7</v>
      </c>
      <c r="E19" s="83"/>
      <c r="F19" s="84">
        <f t="shared" si="0"/>
        <v>-0.29999999999999716</v>
      </c>
      <c r="G19" s="85"/>
      <c r="H19" s="82">
        <v>0.2</v>
      </c>
      <c r="I19" s="83"/>
      <c r="J19" s="84">
        <f t="shared" si="1"/>
        <v>0.49999999999999717</v>
      </c>
      <c r="K19" s="85"/>
      <c r="L19" s="82">
        <v>1.5</v>
      </c>
      <c r="M19" s="83"/>
      <c r="N19" s="86" t="str">
        <f t="shared" si="2"/>
        <v>Pass</v>
      </c>
      <c r="O19" s="87" t="str">
        <f t="shared" si="3"/>
        <v>Pass</v>
      </c>
      <c r="P19" s="74" t="s">
        <v>148</v>
      </c>
      <c r="Q19" s="75"/>
      <c r="R19" s="57" t="s">
        <v>130</v>
      </c>
    </row>
    <row r="20" spans="1:18" ht="25.35" customHeight="1" x14ac:dyDescent="0.25">
      <c r="A20" s="53"/>
      <c r="B20" s="78">
        <v>114</v>
      </c>
      <c r="C20" s="79"/>
      <c r="D20" s="78">
        <v>113.7</v>
      </c>
      <c r="E20" s="79"/>
      <c r="F20" s="78">
        <f t="shared" si="0"/>
        <v>-0.29999999999999716</v>
      </c>
      <c r="G20" s="79"/>
      <c r="H20" s="78">
        <v>0.2</v>
      </c>
      <c r="I20" s="79"/>
      <c r="J20" s="78">
        <f t="shared" si="1"/>
        <v>0.49999999999999717</v>
      </c>
      <c r="K20" s="79"/>
      <c r="L20" s="78">
        <v>1.5</v>
      </c>
      <c r="M20" s="79"/>
      <c r="N20" s="80" t="str">
        <f t="shared" si="2"/>
        <v>Pass</v>
      </c>
      <c r="O20" s="81" t="str">
        <f t="shared" si="3"/>
        <v>Pass</v>
      </c>
      <c r="P20" s="76"/>
      <c r="Q20" s="77"/>
      <c r="R20" s="65"/>
    </row>
    <row r="21" spans="1:18" ht="25.35" customHeight="1" x14ac:dyDescent="0.25">
      <c r="A21" s="60">
        <v>44060</v>
      </c>
      <c r="B21" s="82">
        <v>94</v>
      </c>
      <c r="C21" s="83"/>
      <c r="D21" s="82">
        <v>93.7</v>
      </c>
      <c r="E21" s="83"/>
      <c r="F21" s="84">
        <f t="shared" si="0"/>
        <v>-0.29999999999999716</v>
      </c>
      <c r="G21" s="85"/>
      <c r="H21" s="82">
        <v>0.2</v>
      </c>
      <c r="I21" s="83"/>
      <c r="J21" s="84">
        <f t="shared" si="1"/>
        <v>0.49999999999999717</v>
      </c>
      <c r="K21" s="85"/>
      <c r="L21" s="82">
        <v>1.5</v>
      </c>
      <c r="M21" s="83"/>
      <c r="N21" s="86" t="str">
        <f t="shared" si="2"/>
        <v>Pass</v>
      </c>
      <c r="O21" s="87" t="str">
        <f t="shared" si="3"/>
        <v>Pass</v>
      </c>
      <c r="P21" s="74" t="s">
        <v>96</v>
      </c>
      <c r="Q21" s="75"/>
      <c r="R21" s="57" t="s">
        <v>130</v>
      </c>
    </row>
    <row r="22" spans="1:18" ht="25.35" customHeight="1" x14ac:dyDescent="0.25">
      <c r="A22" s="53"/>
      <c r="B22" s="78">
        <v>114</v>
      </c>
      <c r="C22" s="79"/>
      <c r="D22" s="78">
        <v>113.7</v>
      </c>
      <c r="E22" s="79"/>
      <c r="F22" s="78">
        <f t="shared" si="0"/>
        <v>-0.29999999999999716</v>
      </c>
      <c r="G22" s="79"/>
      <c r="H22" s="78">
        <v>0.2</v>
      </c>
      <c r="I22" s="79"/>
      <c r="J22" s="78">
        <f t="shared" si="1"/>
        <v>0.49999999999999717</v>
      </c>
      <c r="K22" s="79"/>
      <c r="L22" s="78">
        <v>1.5</v>
      </c>
      <c r="M22" s="79"/>
      <c r="N22" s="80" t="str">
        <f t="shared" si="2"/>
        <v>Pass</v>
      </c>
      <c r="O22" s="81" t="str">
        <f t="shared" si="3"/>
        <v>Pass</v>
      </c>
      <c r="P22" s="76"/>
      <c r="Q22" s="77"/>
      <c r="R22" s="65"/>
    </row>
    <row r="23" spans="1:18" ht="25.35" customHeight="1" x14ac:dyDescent="0.25">
      <c r="A23" s="60">
        <v>44110</v>
      </c>
      <c r="B23" s="82">
        <v>94</v>
      </c>
      <c r="C23" s="83"/>
      <c r="D23" s="82">
        <v>94.4</v>
      </c>
      <c r="E23" s="83"/>
      <c r="F23" s="84">
        <f t="shared" si="0"/>
        <v>0.40000000000000568</v>
      </c>
      <c r="G23" s="85"/>
      <c r="H23" s="82">
        <v>0.2</v>
      </c>
      <c r="I23" s="83"/>
      <c r="J23" s="84">
        <f t="shared" si="1"/>
        <v>0.60000000000000564</v>
      </c>
      <c r="K23" s="85"/>
      <c r="L23" s="82">
        <v>1.5</v>
      </c>
      <c r="M23" s="83"/>
      <c r="N23" s="86" t="str">
        <f t="shared" si="2"/>
        <v>Pass</v>
      </c>
      <c r="O23" s="87" t="str">
        <f t="shared" si="3"/>
        <v>Pass</v>
      </c>
      <c r="P23" s="74" t="s">
        <v>97</v>
      </c>
      <c r="Q23" s="75"/>
      <c r="R23" s="57" t="s">
        <v>130</v>
      </c>
    </row>
    <row r="24" spans="1:18" ht="25.35" customHeight="1" x14ac:dyDescent="0.25">
      <c r="A24" s="53"/>
      <c r="B24" s="78">
        <v>114</v>
      </c>
      <c r="C24" s="79"/>
      <c r="D24" s="78">
        <v>114.4</v>
      </c>
      <c r="E24" s="79"/>
      <c r="F24" s="78">
        <f t="shared" si="0"/>
        <v>0.40000000000000568</v>
      </c>
      <c r="G24" s="79"/>
      <c r="H24" s="78">
        <v>0.2</v>
      </c>
      <c r="I24" s="79"/>
      <c r="J24" s="78">
        <f t="shared" si="1"/>
        <v>0.60000000000000564</v>
      </c>
      <c r="K24" s="79"/>
      <c r="L24" s="78">
        <v>1.5</v>
      </c>
      <c r="M24" s="79"/>
      <c r="N24" s="80" t="str">
        <f t="shared" si="2"/>
        <v>Pass</v>
      </c>
      <c r="O24" s="81" t="str">
        <f t="shared" si="3"/>
        <v>Pass</v>
      </c>
      <c r="P24" s="76"/>
      <c r="Q24" s="77"/>
      <c r="R24" s="65"/>
    </row>
    <row r="25" spans="1:18" ht="25.35" customHeight="1" x14ac:dyDescent="0.25">
      <c r="A25" s="60">
        <v>44134</v>
      </c>
      <c r="B25" s="82">
        <v>94</v>
      </c>
      <c r="C25" s="83"/>
      <c r="D25" s="82">
        <v>94.1</v>
      </c>
      <c r="E25" s="83"/>
      <c r="F25" s="84">
        <f t="shared" si="0"/>
        <v>9.9999999999994316E-2</v>
      </c>
      <c r="G25" s="85"/>
      <c r="H25" s="82">
        <v>0.2</v>
      </c>
      <c r="I25" s="83"/>
      <c r="J25" s="84">
        <f t="shared" si="1"/>
        <v>0.29999999999999433</v>
      </c>
      <c r="K25" s="85"/>
      <c r="L25" s="82">
        <v>1.5</v>
      </c>
      <c r="M25" s="83"/>
      <c r="N25" s="86" t="str">
        <f t="shared" si="2"/>
        <v>Pass</v>
      </c>
      <c r="O25" s="87" t="str">
        <f t="shared" si="3"/>
        <v>Pass</v>
      </c>
      <c r="P25" s="74" t="s">
        <v>99</v>
      </c>
      <c r="Q25" s="75"/>
      <c r="R25" s="57" t="s">
        <v>130</v>
      </c>
    </row>
    <row r="26" spans="1:18" ht="25.35" customHeight="1" x14ac:dyDescent="0.25">
      <c r="A26" s="53"/>
      <c r="B26" s="78">
        <v>114</v>
      </c>
      <c r="C26" s="79"/>
      <c r="D26" s="78">
        <v>114.1</v>
      </c>
      <c r="E26" s="79"/>
      <c r="F26" s="78">
        <f t="shared" si="0"/>
        <v>9.9999999999994316E-2</v>
      </c>
      <c r="G26" s="79"/>
      <c r="H26" s="78">
        <v>0.2</v>
      </c>
      <c r="I26" s="79"/>
      <c r="J26" s="78">
        <f t="shared" si="1"/>
        <v>0.29999999999999433</v>
      </c>
      <c r="K26" s="79"/>
      <c r="L26" s="78">
        <v>1.5</v>
      </c>
      <c r="M26" s="79"/>
      <c r="N26" s="80" t="str">
        <f t="shared" si="2"/>
        <v>Pass</v>
      </c>
      <c r="O26" s="81" t="str">
        <f t="shared" si="3"/>
        <v>Pass</v>
      </c>
      <c r="P26" s="76"/>
      <c r="Q26" s="77"/>
      <c r="R26" s="65"/>
    </row>
    <row r="27" spans="1:18" ht="25.35" customHeight="1" x14ac:dyDescent="0.25">
      <c r="A27" s="60">
        <v>44183</v>
      </c>
      <c r="B27" s="82">
        <v>94</v>
      </c>
      <c r="C27" s="83"/>
      <c r="D27" s="82">
        <v>93.2</v>
      </c>
      <c r="E27" s="83"/>
      <c r="F27" s="84">
        <f t="shared" si="0"/>
        <v>-0.79999999999999716</v>
      </c>
      <c r="G27" s="85"/>
      <c r="H27" s="82">
        <v>0.2</v>
      </c>
      <c r="I27" s="83"/>
      <c r="J27" s="84">
        <f t="shared" si="1"/>
        <v>0.99999999999999711</v>
      </c>
      <c r="K27" s="85"/>
      <c r="L27" s="82">
        <v>1.5</v>
      </c>
      <c r="M27" s="83"/>
      <c r="N27" s="86" t="str">
        <f t="shared" si="2"/>
        <v>Pass</v>
      </c>
      <c r="O27" s="87" t="str">
        <f t="shared" si="3"/>
        <v>Pass</v>
      </c>
      <c r="P27" s="74" t="s">
        <v>100</v>
      </c>
      <c r="Q27" s="75"/>
      <c r="R27" s="57" t="s">
        <v>130</v>
      </c>
    </row>
    <row r="28" spans="1:18" ht="25.35" customHeight="1" x14ac:dyDescent="0.25">
      <c r="A28" s="53"/>
      <c r="B28" s="78">
        <v>114</v>
      </c>
      <c r="C28" s="79"/>
      <c r="D28" s="78">
        <v>113.2</v>
      </c>
      <c r="E28" s="79"/>
      <c r="F28" s="78">
        <f t="shared" si="0"/>
        <v>-0.79999999999999716</v>
      </c>
      <c r="G28" s="79"/>
      <c r="H28" s="78">
        <v>0.2</v>
      </c>
      <c r="I28" s="79"/>
      <c r="J28" s="78">
        <f t="shared" si="1"/>
        <v>0.99999999999999711</v>
      </c>
      <c r="K28" s="79"/>
      <c r="L28" s="78">
        <v>1.5</v>
      </c>
      <c r="M28" s="79"/>
      <c r="N28" s="80" t="str">
        <f t="shared" si="2"/>
        <v>Pass</v>
      </c>
      <c r="O28" s="81" t="str">
        <f t="shared" si="3"/>
        <v>Pass</v>
      </c>
      <c r="P28" s="76"/>
      <c r="Q28" s="77"/>
      <c r="R28" s="65"/>
    </row>
    <row r="29" spans="1:18" ht="25.35" customHeight="1" x14ac:dyDescent="0.25">
      <c r="A29" s="60">
        <v>44214</v>
      </c>
      <c r="B29" s="82">
        <v>94</v>
      </c>
      <c r="C29" s="83"/>
      <c r="D29" s="82">
        <v>94.7</v>
      </c>
      <c r="E29" s="83"/>
      <c r="F29" s="84">
        <f t="shared" si="0"/>
        <v>0.70000000000000284</v>
      </c>
      <c r="G29" s="85"/>
      <c r="H29" s="82">
        <v>0.2</v>
      </c>
      <c r="I29" s="83"/>
      <c r="J29" s="84">
        <f t="shared" si="1"/>
        <v>0.9000000000000028</v>
      </c>
      <c r="K29" s="85"/>
      <c r="L29" s="82">
        <v>1.5</v>
      </c>
      <c r="M29" s="83"/>
      <c r="N29" s="86" t="str">
        <f t="shared" si="2"/>
        <v>Pass</v>
      </c>
      <c r="O29" s="87" t="str">
        <f t="shared" si="3"/>
        <v>Pass</v>
      </c>
      <c r="P29" s="74" t="s">
        <v>153</v>
      </c>
      <c r="Q29" s="75"/>
      <c r="R29" s="57" t="s">
        <v>130</v>
      </c>
    </row>
    <row r="30" spans="1:18" ht="25.35" customHeight="1" x14ac:dyDescent="0.25">
      <c r="A30" s="53"/>
      <c r="B30" s="78">
        <v>114</v>
      </c>
      <c r="C30" s="79"/>
      <c r="D30" s="78">
        <v>114.7</v>
      </c>
      <c r="E30" s="79"/>
      <c r="F30" s="78">
        <f t="shared" si="0"/>
        <v>0.70000000000000284</v>
      </c>
      <c r="G30" s="79"/>
      <c r="H30" s="78">
        <v>0.2</v>
      </c>
      <c r="I30" s="79"/>
      <c r="J30" s="78">
        <f t="shared" si="1"/>
        <v>0.9000000000000028</v>
      </c>
      <c r="K30" s="79"/>
      <c r="L30" s="78">
        <v>1.5</v>
      </c>
      <c r="M30" s="79"/>
      <c r="N30" s="80" t="str">
        <f t="shared" si="2"/>
        <v>Pass</v>
      </c>
      <c r="O30" s="81" t="str">
        <f t="shared" si="3"/>
        <v>Pass</v>
      </c>
      <c r="P30" s="76"/>
      <c r="Q30" s="77"/>
      <c r="R30" s="65"/>
    </row>
    <row r="31" spans="1:18" ht="25.35" customHeight="1" x14ac:dyDescent="0.25">
      <c r="A31" s="60">
        <v>44265</v>
      </c>
      <c r="B31" s="82">
        <v>94</v>
      </c>
      <c r="C31" s="83"/>
      <c r="D31" s="82">
        <v>94.1</v>
      </c>
      <c r="E31" s="83"/>
      <c r="F31" s="84">
        <f t="shared" si="0"/>
        <v>9.9999999999994316E-2</v>
      </c>
      <c r="G31" s="85"/>
      <c r="H31" s="82">
        <v>0.2</v>
      </c>
      <c r="I31" s="83"/>
      <c r="J31" s="84">
        <f t="shared" si="1"/>
        <v>0.29999999999999433</v>
      </c>
      <c r="K31" s="85"/>
      <c r="L31" s="82">
        <v>1.5</v>
      </c>
      <c r="M31" s="83"/>
      <c r="N31" s="86" t="str">
        <f t="shared" si="2"/>
        <v>Pass</v>
      </c>
      <c r="O31" s="87" t="str">
        <f t="shared" si="3"/>
        <v>Pass</v>
      </c>
      <c r="P31" s="74" t="s">
        <v>154</v>
      </c>
      <c r="Q31" s="75"/>
      <c r="R31" s="57" t="s">
        <v>130</v>
      </c>
    </row>
    <row r="32" spans="1:18" ht="25.35" customHeight="1" x14ac:dyDescent="0.25">
      <c r="A32" s="53"/>
      <c r="B32" s="78">
        <v>114</v>
      </c>
      <c r="C32" s="79"/>
      <c r="D32" s="78">
        <v>114.4</v>
      </c>
      <c r="E32" s="79"/>
      <c r="F32" s="78">
        <f t="shared" si="0"/>
        <v>0.40000000000000568</v>
      </c>
      <c r="G32" s="79"/>
      <c r="H32" s="78">
        <v>0.2</v>
      </c>
      <c r="I32" s="79"/>
      <c r="J32" s="78">
        <f t="shared" si="1"/>
        <v>0.60000000000000564</v>
      </c>
      <c r="K32" s="79"/>
      <c r="L32" s="78">
        <v>1.5</v>
      </c>
      <c r="M32" s="79"/>
      <c r="N32" s="80" t="str">
        <f t="shared" si="2"/>
        <v>Pass</v>
      </c>
      <c r="O32" s="81" t="str">
        <f t="shared" si="3"/>
        <v>Pass</v>
      </c>
      <c r="P32" s="76"/>
      <c r="Q32" s="77"/>
      <c r="R32" s="65"/>
    </row>
    <row r="33" spans="1:18" ht="25.35" customHeight="1" x14ac:dyDescent="0.25">
      <c r="A33" s="60">
        <v>44301</v>
      </c>
      <c r="B33" s="82">
        <v>94</v>
      </c>
      <c r="C33" s="83"/>
      <c r="D33" s="82">
        <v>94</v>
      </c>
      <c r="E33" s="83"/>
      <c r="F33" s="84">
        <f t="shared" si="0"/>
        <v>0</v>
      </c>
      <c r="G33" s="85"/>
      <c r="H33" s="82">
        <v>0.2</v>
      </c>
      <c r="I33" s="83"/>
      <c r="J33" s="84">
        <f t="shared" si="1"/>
        <v>0.2</v>
      </c>
      <c r="K33" s="85"/>
      <c r="L33" s="82">
        <v>1.5</v>
      </c>
      <c r="M33" s="83"/>
      <c r="N33" s="86" t="str">
        <f t="shared" si="2"/>
        <v>Pass</v>
      </c>
      <c r="O33" s="87" t="str">
        <f t="shared" si="3"/>
        <v>Pass</v>
      </c>
      <c r="P33" s="74" t="s">
        <v>155</v>
      </c>
      <c r="Q33" s="75"/>
      <c r="R33" s="57" t="s">
        <v>130</v>
      </c>
    </row>
    <row r="34" spans="1:18" ht="25.35" customHeight="1" x14ac:dyDescent="0.25">
      <c r="A34" s="53"/>
      <c r="B34" s="78">
        <v>114</v>
      </c>
      <c r="C34" s="79"/>
      <c r="D34" s="78">
        <v>114</v>
      </c>
      <c r="E34" s="79"/>
      <c r="F34" s="78">
        <f t="shared" si="0"/>
        <v>0</v>
      </c>
      <c r="G34" s="79"/>
      <c r="H34" s="78">
        <v>0.2</v>
      </c>
      <c r="I34" s="79"/>
      <c r="J34" s="78">
        <f t="shared" si="1"/>
        <v>0.2</v>
      </c>
      <c r="K34" s="79"/>
      <c r="L34" s="78">
        <v>1.5</v>
      </c>
      <c r="M34" s="79"/>
      <c r="N34" s="80" t="str">
        <f t="shared" si="2"/>
        <v>Pass</v>
      </c>
      <c r="O34" s="81" t="str">
        <f t="shared" si="3"/>
        <v>Pass</v>
      </c>
      <c r="P34" s="76"/>
      <c r="Q34" s="77"/>
      <c r="R34" s="65"/>
    </row>
    <row r="35" spans="1:18" ht="25.35" customHeight="1" x14ac:dyDescent="0.25">
      <c r="A35" s="60">
        <v>44329</v>
      </c>
      <c r="B35" s="82">
        <v>94</v>
      </c>
      <c r="C35" s="83"/>
      <c r="D35" s="82">
        <v>94</v>
      </c>
      <c r="E35" s="83"/>
      <c r="F35" s="84">
        <f t="shared" si="0"/>
        <v>0</v>
      </c>
      <c r="G35" s="85"/>
      <c r="H35" s="82">
        <v>0.2</v>
      </c>
      <c r="I35" s="83"/>
      <c r="J35" s="84">
        <f t="shared" si="1"/>
        <v>0.2</v>
      </c>
      <c r="K35" s="85"/>
      <c r="L35" s="82">
        <v>1.5</v>
      </c>
      <c r="M35" s="83"/>
      <c r="N35" s="86" t="str">
        <f t="shared" si="2"/>
        <v>Pass</v>
      </c>
      <c r="O35" s="87" t="str">
        <f t="shared" si="3"/>
        <v>Pass</v>
      </c>
      <c r="P35" s="74" t="s">
        <v>157</v>
      </c>
      <c r="Q35" s="75"/>
      <c r="R35" s="57" t="s">
        <v>130</v>
      </c>
    </row>
    <row r="36" spans="1:18" ht="25.35" customHeight="1" x14ac:dyDescent="0.25">
      <c r="A36" s="53"/>
      <c r="B36" s="78">
        <v>114</v>
      </c>
      <c r="C36" s="79"/>
      <c r="D36" s="78">
        <v>114</v>
      </c>
      <c r="E36" s="79"/>
      <c r="F36" s="78">
        <f t="shared" si="0"/>
        <v>0</v>
      </c>
      <c r="G36" s="79"/>
      <c r="H36" s="78">
        <v>0.2</v>
      </c>
      <c r="I36" s="79"/>
      <c r="J36" s="78">
        <f t="shared" si="1"/>
        <v>0.2</v>
      </c>
      <c r="K36" s="79"/>
      <c r="L36" s="78">
        <v>1.5</v>
      </c>
      <c r="M36" s="79"/>
      <c r="N36" s="80" t="str">
        <f t="shared" si="2"/>
        <v>Pass</v>
      </c>
      <c r="O36" s="81" t="str">
        <f t="shared" si="3"/>
        <v>Pass</v>
      </c>
      <c r="P36" s="76"/>
      <c r="Q36" s="77"/>
      <c r="R36" s="65"/>
    </row>
    <row r="37" spans="1:18" ht="25.35" customHeight="1" x14ac:dyDescent="0.25">
      <c r="A37" s="60">
        <v>44362</v>
      </c>
      <c r="B37" s="82">
        <v>94</v>
      </c>
      <c r="C37" s="83"/>
      <c r="D37" s="82">
        <v>94</v>
      </c>
      <c r="E37" s="83"/>
      <c r="F37" s="84">
        <f t="shared" ref="F37:F44" si="4">D37-B37</f>
        <v>0</v>
      </c>
      <c r="G37" s="85"/>
      <c r="H37" s="82">
        <v>0.2</v>
      </c>
      <c r="I37" s="83"/>
      <c r="J37" s="84">
        <f t="shared" ref="J37:J44" si="5">ABS(H37)+ABS(F37)</f>
        <v>0.2</v>
      </c>
      <c r="K37" s="85"/>
      <c r="L37" s="82">
        <v>1.5</v>
      </c>
      <c r="M37" s="83"/>
      <c r="N37" s="86" t="str">
        <f t="shared" si="2"/>
        <v>Pass</v>
      </c>
      <c r="O37" s="87" t="str">
        <f t="shared" ref="O37:O44" si="6">IF(M37&lt;N37,"Pass","False")</f>
        <v>Pass</v>
      </c>
      <c r="P37" s="74" t="s">
        <v>158</v>
      </c>
      <c r="Q37" s="75"/>
      <c r="R37" s="57" t="s">
        <v>130</v>
      </c>
    </row>
    <row r="38" spans="1:18" ht="25.35" customHeight="1" x14ac:dyDescent="0.25">
      <c r="A38" s="53"/>
      <c r="B38" s="78">
        <v>114</v>
      </c>
      <c r="C38" s="79"/>
      <c r="D38" s="78">
        <v>114</v>
      </c>
      <c r="E38" s="79"/>
      <c r="F38" s="78">
        <f t="shared" si="4"/>
        <v>0</v>
      </c>
      <c r="G38" s="79"/>
      <c r="H38" s="78">
        <v>0.2</v>
      </c>
      <c r="I38" s="79"/>
      <c r="J38" s="78">
        <f t="shared" si="5"/>
        <v>0.2</v>
      </c>
      <c r="K38" s="79"/>
      <c r="L38" s="78">
        <v>1.5</v>
      </c>
      <c r="M38" s="79"/>
      <c r="N38" s="80" t="str">
        <f t="shared" si="2"/>
        <v>Pass</v>
      </c>
      <c r="O38" s="81" t="str">
        <f t="shared" si="6"/>
        <v>Pass</v>
      </c>
      <c r="P38" s="76"/>
      <c r="Q38" s="77"/>
      <c r="R38" s="65"/>
    </row>
    <row r="39" spans="1:18" ht="25.35" customHeight="1" x14ac:dyDescent="0.25">
      <c r="A39" s="60">
        <v>44399</v>
      </c>
      <c r="B39" s="82">
        <v>94</v>
      </c>
      <c r="C39" s="83"/>
      <c r="D39" s="82">
        <v>93.8</v>
      </c>
      <c r="E39" s="83"/>
      <c r="F39" s="84">
        <f t="shared" si="4"/>
        <v>-0.20000000000000284</v>
      </c>
      <c r="G39" s="85"/>
      <c r="H39" s="82">
        <v>0.2</v>
      </c>
      <c r="I39" s="83"/>
      <c r="J39" s="84">
        <f t="shared" si="5"/>
        <v>0.40000000000000285</v>
      </c>
      <c r="K39" s="85"/>
      <c r="L39" s="82">
        <v>1.5</v>
      </c>
      <c r="M39" s="83"/>
      <c r="N39" s="86" t="str">
        <f t="shared" si="2"/>
        <v>Pass</v>
      </c>
      <c r="O39" s="87" t="str">
        <f t="shared" si="6"/>
        <v>Pass</v>
      </c>
      <c r="P39" s="74" t="s">
        <v>160</v>
      </c>
      <c r="Q39" s="75"/>
      <c r="R39" s="57" t="s">
        <v>130</v>
      </c>
    </row>
    <row r="40" spans="1:18" ht="25.35" customHeight="1" x14ac:dyDescent="0.25">
      <c r="A40" s="53"/>
      <c r="B40" s="78">
        <v>114</v>
      </c>
      <c r="C40" s="79"/>
      <c r="D40" s="78">
        <v>113.8</v>
      </c>
      <c r="E40" s="79"/>
      <c r="F40" s="78">
        <f t="shared" si="4"/>
        <v>-0.20000000000000284</v>
      </c>
      <c r="G40" s="79"/>
      <c r="H40" s="78">
        <v>0.2</v>
      </c>
      <c r="I40" s="79"/>
      <c r="J40" s="78">
        <f t="shared" si="5"/>
        <v>0.40000000000000285</v>
      </c>
      <c r="K40" s="79"/>
      <c r="L40" s="78">
        <v>1.5</v>
      </c>
      <c r="M40" s="79"/>
      <c r="N40" s="80" t="str">
        <f t="shared" si="2"/>
        <v>Pass</v>
      </c>
      <c r="O40" s="81" t="str">
        <f t="shared" si="6"/>
        <v>Pass</v>
      </c>
      <c r="P40" s="76"/>
      <c r="Q40" s="77"/>
      <c r="R40" s="65"/>
    </row>
    <row r="41" spans="1:18" ht="25.35" customHeight="1" x14ac:dyDescent="0.25">
      <c r="A41" s="60">
        <v>44434</v>
      </c>
      <c r="B41" s="82">
        <v>94</v>
      </c>
      <c r="C41" s="83"/>
      <c r="D41" s="82">
        <v>93.9</v>
      </c>
      <c r="E41" s="83"/>
      <c r="F41" s="84">
        <f t="shared" si="4"/>
        <v>-9.9999999999994316E-2</v>
      </c>
      <c r="G41" s="85"/>
      <c r="H41" s="82">
        <v>0.2</v>
      </c>
      <c r="I41" s="83"/>
      <c r="J41" s="84">
        <f t="shared" si="5"/>
        <v>0.29999999999999433</v>
      </c>
      <c r="K41" s="85"/>
      <c r="L41" s="82">
        <v>1.5</v>
      </c>
      <c r="M41" s="83"/>
      <c r="N41" s="86" t="str">
        <f t="shared" ref="N41:N72" si="7">IF(J41&lt;=L41,"Pass","Fail")</f>
        <v>Pass</v>
      </c>
      <c r="O41" s="87" t="str">
        <f t="shared" si="6"/>
        <v>Pass</v>
      </c>
      <c r="P41" s="74" t="s">
        <v>161</v>
      </c>
      <c r="Q41" s="75"/>
      <c r="R41" s="57" t="s">
        <v>130</v>
      </c>
    </row>
    <row r="42" spans="1:18" ht="25.35" customHeight="1" x14ac:dyDescent="0.25">
      <c r="A42" s="53"/>
      <c r="B42" s="78">
        <v>114</v>
      </c>
      <c r="C42" s="79"/>
      <c r="D42" s="78">
        <v>113.9</v>
      </c>
      <c r="E42" s="79"/>
      <c r="F42" s="78">
        <f t="shared" si="4"/>
        <v>-9.9999999999994316E-2</v>
      </c>
      <c r="G42" s="79"/>
      <c r="H42" s="78">
        <v>0.2</v>
      </c>
      <c r="I42" s="79"/>
      <c r="J42" s="78">
        <f t="shared" si="5"/>
        <v>0.29999999999999433</v>
      </c>
      <c r="K42" s="79"/>
      <c r="L42" s="78">
        <v>1.5</v>
      </c>
      <c r="M42" s="79"/>
      <c r="N42" s="80" t="str">
        <f t="shared" si="7"/>
        <v>Pass</v>
      </c>
      <c r="O42" s="81" t="str">
        <f t="shared" si="6"/>
        <v>Pass</v>
      </c>
      <c r="P42" s="76"/>
      <c r="Q42" s="77"/>
      <c r="R42" s="65"/>
    </row>
    <row r="43" spans="1:18" ht="25.35" customHeight="1" x14ac:dyDescent="0.25">
      <c r="A43" s="60">
        <v>44463</v>
      </c>
      <c r="B43" s="82">
        <v>94</v>
      </c>
      <c r="C43" s="83"/>
      <c r="D43" s="82">
        <v>93.7</v>
      </c>
      <c r="E43" s="83"/>
      <c r="F43" s="84">
        <f t="shared" si="4"/>
        <v>-0.29999999999999716</v>
      </c>
      <c r="G43" s="85"/>
      <c r="H43" s="82">
        <v>0.2</v>
      </c>
      <c r="I43" s="83"/>
      <c r="J43" s="84">
        <f t="shared" si="5"/>
        <v>0.49999999999999717</v>
      </c>
      <c r="K43" s="85"/>
      <c r="L43" s="82">
        <v>1.5</v>
      </c>
      <c r="M43" s="83"/>
      <c r="N43" s="86" t="str">
        <f t="shared" si="7"/>
        <v>Pass</v>
      </c>
      <c r="O43" s="87" t="str">
        <f t="shared" si="6"/>
        <v>Pass</v>
      </c>
      <c r="P43" s="74" t="s">
        <v>162</v>
      </c>
      <c r="Q43" s="75"/>
      <c r="R43" s="57" t="s">
        <v>130</v>
      </c>
    </row>
    <row r="44" spans="1:18" ht="25.35" customHeight="1" x14ac:dyDescent="0.25">
      <c r="A44" s="53"/>
      <c r="B44" s="78">
        <v>114</v>
      </c>
      <c r="C44" s="79"/>
      <c r="D44" s="78">
        <v>113.7</v>
      </c>
      <c r="E44" s="79"/>
      <c r="F44" s="78">
        <f t="shared" si="4"/>
        <v>-0.29999999999999716</v>
      </c>
      <c r="G44" s="79"/>
      <c r="H44" s="78">
        <v>0.2</v>
      </c>
      <c r="I44" s="79"/>
      <c r="J44" s="78">
        <f t="shared" si="5"/>
        <v>0.49999999999999717</v>
      </c>
      <c r="K44" s="79"/>
      <c r="L44" s="78">
        <v>1.5</v>
      </c>
      <c r="M44" s="79"/>
      <c r="N44" s="80" t="str">
        <f t="shared" si="7"/>
        <v>Pass</v>
      </c>
      <c r="O44" s="81" t="str">
        <f t="shared" si="6"/>
        <v>Pass</v>
      </c>
      <c r="P44" s="76"/>
      <c r="Q44" s="77"/>
      <c r="R44" s="65"/>
    </row>
    <row r="45" spans="1:18" ht="25.35" customHeight="1" x14ac:dyDescent="0.25">
      <c r="A45" s="60">
        <v>44487</v>
      </c>
      <c r="B45" s="82">
        <v>94</v>
      </c>
      <c r="C45" s="83"/>
      <c r="D45" s="82">
        <v>94.1</v>
      </c>
      <c r="E45" s="83"/>
      <c r="F45" s="84">
        <f t="shared" ref="F45:F74" si="8">D45-B45</f>
        <v>9.9999999999994316E-2</v>
      </c>
      <c r="G45" s="85"/>
      <c r="H45" s="82">
        <v>0.2</v>
      </c>
      <c r="I45" s="83"/>
      <c r="J45" s="84">
        <f t="shared" ref="J45:J74" si="9">ABS(H45)+ABS(F45)</f>
        <v>0.29999999999999433</v>
      </c>
      <c r="K45" s="85"/>
      <c r="L45" s="82">
        <v>1.5</v>
      </c>
      <c r="M45" s="83"/>
      <c r="N45" s="86" t="str">
        <f t="shared" si="7"/>
        <v>Pass</v>
      </c>
      <c r="O45" s="87" t="str">
        <f t="shared" ref="O45:O74" si="10">IF(M45&lt;N45,"Pass","False")</f>
        <v>Pass</v>
      </c>
      <c r="P45" s="74" t="s">
        <v>163</v>
      </c>
      <c r="Q45" s="75"/>
      <c r="R45" s="57" t="s">
        <v>130</v>
      </c>
    </row>
    <row r="46" spans="1:18" ht="25.35" customHeight="1" x14ac:dyDescent="0.25">
      <c r="A46" s="53"/>
      <c r="B46" s="78">
        <v>114</v>
      </c>
      <c r="C46" s="79"/>
      <c r="D46" s="78">
        <v>114.1</v>
      </c>
      <c r="E46" s="79"/>
      <c r="F46" s="78">
        <f t="shared" si="8"/>
        <v>9.9999999999994316E-2</v>
      </c>
      <c r="G46" s="79"/>
      <c r="H46" s="78">
        <v>0.2</v>
      </c>
      <c r="I46" s="79"/>
      <c r="J46" s="78">
        <f t="shared" si="9"/>
        <v>0.29999999999999433</v>
      </c>
      <c r="K46" s="79"/>
      <c r="L46" s="78">
        <v>1.5</v>
      </c>
      <c r="M46" s="79"/>
      <c r="N46" s="80" t="str">
        <f t="shared" si="7"/>
        <v>Pass</v>
      </c>
      <c r="O46" s="81" t="str">
        <f t="shared" si="10"/>
        <v>Pass</v>
      </c>
      <c r="P46" s="76"/>
      <c r="Q46" s="77"/>
      <c r="R46" s="65"/>
    </row>
    <row r="47" spans="1:18" ht="25.35" customHeight="1" x14ac:dyDescent="0.25">
      <c r="A47" s="60">
        <v>44523</v>
      </c>
      <c r="B47" s="82">
        <v>94</v>
      </c>
      <c r="C47" s="83"/>
      <c r="D47" s="82">
        <v>94</v>
      </c>
      <c r="E47" s="83"/>
      <c r="F47" s="84">
        <f t="shared" si="8"/>
        <v>0</v>
      </c>
      <c r="G47" s="85"/>
      <c r="H47" s="82">
        <v>0.2</v>
      </c>
      <c r="I47" s="83"/>
      <c r="J47" s="84">
        <f t="shared" si="9"/>
        <v>0.2</v>
      </c>
      <c r="K47" s="85"/>
      <c r="L47" s="82">
        <v>1.5</v>
      </c>
      <c r="M47" s="83"/>
      <c r="N47" s="86" t="str">
        <f t="shared" si="7"/>
        <v>Pass</v>
      </c>
      <c r="O47" s="87" t="str">
        <f t="shared" si="10"/>
        <v>Pass</v>
      </c>
      <c r="P47" s="74" t="s">
        <v>164</v>
      </c>
      <c r="Q47" s="75"/>
      <c r="R47" s="57" t="s">
        <v>130</v>
      </c>
    </row>
    <row r="48" spans="1:18" ht="25.35" customHeight="1" x14ac:dyDescent="0.25">
      <c r="A48" s="53"/>
      <c r="B48" s="78">
        <v>114</v>
      </c>
      <c r="C48" s="79"/>
      <c r="D48" s="78">
        <v>114</v>
      </c>
      <c r="E48" s="79"/>
      <c r="F48" s="78">
        <f t="shared" si="8"/>
        <v>0</v>
      </c>
      <c r="G48" s="79"/>
      <c r="H48" s="78">
        <v>0.2</v>
      </c>
      <c r="I48" s="79"/>
      <c r="J48" s="78">
        <f t="shared" si="9"/>
        <v>0.2</v>
      </c>
      <c r="K48" s="79"/>
      <c r="L48" s="78">
        <v>1.5</v>
      </c>
      <c r="M48" s="79"/>
      <c r="N48" s="80" t="str">
        <f t="shared" si="7"/>
        <v>Pass</v>
      </c>
      <c r="O48" s="81" t="str">
        <f t="shared" si="10"/>
        <v>Pass</v>
      </c>
      <c r="P48" s="76"/>
      <c r="Q48" s="77"/>
      <c r="R48" s="65"/>
    </row>
    <row r="49" spans="1:18" ht="25.35" customHeight="1" x14ac:dyDescent="0.25">
      <c r="A49" s="60">
        <v>44552</v>
      </c>
      <c r="B49" s="82">
        <v>94</v>
      </c>
      <c r="C49" s="83"/>
      <c r="D49" s="82">
        <v>93.9</v>
      </c>
      <c r="E49" s="83"/>
      <c r="F49" s="84">
        <f t="shared" si="8"/>
        <v>-9.9999999999994316E-2</v>
      </c>
      <c r="G49" s="85"/>
      <c r="H49" s="82">
        <v>0.2</v>
      </c>
      <c r="I49" s="83"/>
      <c r="J49" s="84">
        <f t="shared" si="9"/>
        <v>0.29999999999999433</v>
      </c>
      <c r="K49" s="85"/>
      <c r="L49" s="82">
        <v>1.5</v>
      </c>
      <c r="M49" s="83"/>
      <c r="N49" s="86" t="str">
        <f t="shared" si="7"/>
        <v>Pass</v>
      </c>
      <c r="O49" s="87" t="str">
        <f t="shared" si="10"/>
        <v>Pass</v>
      </c>
      <c r="P49" s="74" t="s">
        <v>167</v>
      </c>
      <c r="Q49" s="75"/>
      <c r="R49" s="57" t="s">
        <v>130</v>
      </c>
    </row>
    <row r="50" spans="1:18" ht="25.35" customHeight="1" x14ac:dyDescent="0.25">
      <c r="A50" s="53"/>
      <c r="B50" s="78">
        <v>114</v>
      </c>
      <c r="C50" s="79"/>
      <c r="D50" s="78">
        <v>113.9</v>
      </c>
      <c r="E50" s="79"/>
      <c r="F50" s="78">
        <f t="shared" si="8"/>
        <v>-9.9999999999994316E-2</v>
      </c>
      <c r="G50" s="79"/>
      <c r="H50" s="78">
        <v>0.2</v>
      </c>
      <c r="I50" s="79"/>
      <c r="J50" s="78">
        <f t="shared" si="9"/>
        <v>0.29999999999999433</v>
      </c>
      <c r="K50" s="79"/>
      <c r="L50" s="78">
        <v>1.5</v>
      </c>
      <c r="M50" s="79"/>
      <c r="N50" s="80" t="str">
        <f t="shared" si="7"/>
        <v>Pass</v>
      </c>
      <c r="O50" s="81" t="str">
        <f t="shared" si="10"/>
        <v>Pass</v>
      </c>
      <c r="P50" s="76"/>
      <c r="Q50" s="77"/>
      <c r="R50" s="65"/>
    </row>
    <row r="51" spans="1:18" ht="25.35" customHeight="1" x14ac:dyDescent="0.25">
      <c r="A51" s="60">
        <v>44585</v>
      </c>
      <c r="B51" s="82">
        <v>94</v>
      </c>
      <c r="C51" s="83"/>
      <c r="D51" s="82">
        <v>94.1</v>
      </c>
      <c r="E51" s="83"/>
      <c r="F51" s="84">
        <f t="shared" si="8"/>
        <v>9.9999999999994316E-2</v>
      </c>
      <c r="G51" s="85"/>
      <c r="H51" s="82">
        <v>0.2</v>
      </c>
      <c r="I51" s="83"/>
      <c r="J51" s="84">
        <f t="shared" si="9"/>
        <v>0.29999999999999433</v>
      </c>
      <c r="K51" s="85"/>
      <c r="L51" s="82">
        <v>1.5</v>
      </c>
      <c r="M51" s="83"/>
      <c r="N51" s="86" t="str">
        <f t="shared" si="7"/>
        <v>Pass</v>
      </c>
      <c r="O51" s="87" t="str">
        <f t="shared" si="10"/>
        <v>Pass</v>
      </c>
      <c r="P51" s="74" t="s">
        <v>172</v>
      </c>
      <c r="Q51" s="75"/>
      <c r="R51" s="57" t="s">
        <v>130</v>
      </c>
    </row>
    <row r="52" spans="1:18" ht="25.35" customHeight="1" x14ac:dyDescent="0.25">
      <c r="A52" s="53"/>
      <c r="B52" s="78">
        <v>114</v>
      </c>
      <c r="C52" s="79"/>
      <c r="D52" s="78">
        <v>114.1</v>
      </c>
      <c r="E52" s="79"/>
      <c r="F52" s="78">
        <f t="shared" si="8"/>
        <v>9.9999999999994316E-2</v>
      </c>
      <c r="G52" s="79"/>
      <c r="H52" s="78">
        <v>0.2</v>
      </c>
      <c r="I52" s="79"/>
      <c r="J52" s="78">
        <f t="shared" si="9"/>
        <v>0.29999999999999433</v>
      </c>
      <c r="K52" s="79"/>
      <c r="L52" s="78">
        <v>1.5</v>
      </c>
      <c r="M52" s="79"/>
      <c r="N52" s="80" t="str">
        <f t="shared" si="7"/>
        <v>Pass</v>
      </c>
      <c r="O52" s="81" t="str">
        <f t="shared" si="10"/>
        <v>Pass</v>
      </c>
      <c r="P52" s="76"/>
      <c r="Q52" s="77"/>
      <c r="R52" s="65"/>
    </row>
    <row r="53" spans="1:18" ht="25.35" customHeight="1" x14ac:dyDescent="0.25">
      <c r="A53" s="60">
        <v>44608</v>
      </c>
      <c r="B53" s="82">
        <v>94</v>
      </c>
      <c r="C53" s="83"/>
      <c r="D53" s="82">
        <v>93.6</v>
      </c>
      <c r="E53" s="83"/>
      <c r="F53" s="84">
        <f t="shared" si="8"/>
        <v>-0.40000000000000568</v>
      </c>
      <c r="G53" s="85"/>
      <c r="H53" s="82">
        <v>0.2</v>
      </c>
      <c r="I53" s="83"/>
      <c r="J53" s="84">
        <f t="shared" si="9"/>
        <v>0.60000000000000564</v>
      </c>
      <c r="K53" s="85"/>
      <c r="L53" s="82">
        <v>1.5</v>
      </c>
      <c r="M53" s="83"/>
      <c r="N53" s="86" t="str">
        <f t="shared" si="7"/>
        <v>Pass</v>
      </c>
      <c r="O53" s="87" t="str">
        <f t="shared" si="10"/>
        <v>Pass</v>
      </c>
      <c r="P53" s="74" t="s">
        <v>179</v>
      </c>
      <c r="Q53" s="75"/>
      <c r="R53" s="57" t="s">
        <v>130</v>
      </c>
    </row>
    <row r="54" spans="1:18" ht="25.35" customHeight="1" x14ac:dyDescent="0.25">
      <c r="A54" s="53"/>
      <c r="B54" s="78">
        <v>114</v>
      </c>
      <c r="C54" s="79"/>
      <c r="D54" s="78">
        <v>113.6</v>
      </c>
      <c r="E54" s="79"/>
      <c r="F54" s="78">
        <f t="shared" si="8"/>
        <v>-0.40000000000000568</v>
      </c>
      <c r="G54" s="79"/>
      <c r="H54" s="78">
        <v>0.2</v>
      </c>
      <c r="I54" s="79"/>
      <c r="J54" s="78">
        <f t="shared" si="9"/>
        <v>0.60000000000000564</v>
      </c>
      <c r="K54" s="79"/>
      <c r="L54" s="78">
        <v>1.5</v>
      </c>
      <c r="M54" s="79"/>
      <c r="N54" s="80" t="str">
        <f t="shared" si="7"/>
        <v>Pass</v>
      </c>
      <c r="O54" s="81" t="str">
        <f t="shared" si="10"/>
        <v>Pass</v>
      </c>
      <c r="P54" s="76"/>
      <c r="Q54" s="77"/>
      <c r="R54" s="65"/>
    </row>
    <row r="55" spans="1:18" ht="25.35" customHeight="1" x14ac:dyDescent="0.25">
      <c r="A55" s="60">
        <v>44635</v>
      </c>
      <c r="B55" s="82">
        <v>94</v>
      </c>
      <c r="C55" s="83"/>
      <c r="D55" s="82">
        <v>93.8</v>
      </c>
      <c r="E55" s="83"/>
      <c r="F55" s="84">
        <f t="shared" si="8"/>
        <v>-0.20000000000000284</v>
      </c>
      <c r="G55" s="85"/>
      <c r="H55" s="82">
        <v>0.2</v>
      </c>
      <c r="I55" s="83"/>
      <c r="J55" s="84">
        <f t="shared" si="9"/>
        <v>0.40000000000000285</v>
      </c>
      <c r="K55" s="85"/>
      <c r="L55" s="82">
        <v>1.5</v>
      </c>
      <c r="M55" s="83"/>
      <c r="N55" s="86" t="str">
        <f t="shared" si="7"/>
        <v>Pass</v>
      </c>
      <c r="O55" s="87" t="str">
        <f t="shared" si="10"/>
        <v>Pass</v>
      </c>
      <c r="P55" s="74" t="s">
        <v>184</v>
      </c>
      <c r="Q55" s="75"/>
      <c r="R55" s="57" t="s">
        <v>130</v>
      </c>
    </row>
    <row r="56" spans="1:18" ht="25.35" customHeight="1" x14ac:dyDescent="0.25">
      <c r="A56" s="53"/>
      <c r="B56" s="78">
        <v>114</v>
      </c>
      <c r="C56" s="79"/>
      <c r="D56" s="78">
        <v>113.8</v>
      </c>
      <c r="E56" s="79"/>
      <c r="F56" s="78">
        <f t="shared" si="8"/>
        <v>-0.20000000000000284</v>
      </c>
      <c r="G56" s="79"/>
      <c r="H56" s="78">
        <v>0.2</v>
      </c>
      <c r="I56" s="79"/>
      <c r="J56" s="78">
        <f t="shared" si="9"/>
        <v>0.40000000000000285</v>
      </c>
      <c r="K56" s="79"/>
      <c r="L56" s="78">
        <v>1.5</v>
      </c>
      <c r="M56" s="79"/>
      <c r="N56" s="80" t="str">
        <f t="shared" si="7"/>
        <v>Pass</v>
      </c>
      <c r="O56" s="81" t="str">
        <f t="shared" si="10"/>
        <v>Pass</v>
      </c>
      <c r="P56" s="76"/>
      <c r="Q56" s="77"/>
      <c r="R56" s="65"/>
    </row>
    <row r="57" spans="1:18" ht="25.35" customHeight="1" x14ac:dyDescent="0.25">
      <c r="A57" s="60">
        <v>44673</v>
      </c>
      <c r="B57" s="82">
        <v>94</v>
      </c>
      <c r="C57" s="83"/>
      <c r="D57" s="82">
        <v>94.1</v>
      </c>
      <c r="E57" s="83"/>
      <c r="F57" s="84">
        <f t="shared" si="8"/>
        <v>9.9999999999994316E-2</v>
      </c>
      <c r="G57" s="85"/>
      <c r="H57" s="82">
        <v>0.2</v>
      </c>
      <c r="I57" s="83"/>
      <c r="J57" s="84">
        <f t="shared" si="9"/>
        <v>0.29999999999999433</v>
      </c>
      <c r="K57" s="85"/>
      <c r="L57" s="82">
        <v>1.5</v>
      </c>
      <c r="M57" s="83"/>
      <c r="N57" s="86" t="str">
        <f t="shared" si="7"/>
        <v>Pass</v>
      </c>
      <c r="O57" s="87" t="str">
        <f t="shared" si="10"/>
        <v>Pass</v>
      </c>
      <c r="P57" s="74" t="s">
        <v>189</v>
      </c>
      <c r="Q57" s="75"/>
      <c r="R57" s="57" t="s">
        <v>130</v>
      </c>
    </row>
    <row r="58" spans="1:18" ht="25.35" customHeight="1" x14ac:dyDescent="0.25">
      <c r="A58" s="53"/>
      <c r="B58" s="78">
        <v>114</v>
      </c>
      <c r="C58" s="79"/>
      <c r="D58" s="78">
        <v>114.1</v>
      </c>
      <c r="E58" s="79"/>
      <c r="F58" s="78">
        <f t="shared" si="8"/>
        <v>9.9999999999994316E-2</v>
      </c>
      <c r="G58" s="79"/>
      <c r="H58" s="78">
        <v>0.2</v>
      </c>
      <c r="I58" s="79"/>
      <c r="J58" s="78">
        <f t="shared" si="9"/>
        <v>0.29999999999999433</v>
      </c>
      <c r="K58" s="79"/>
      <c r="L58" s="78">
        <v>1.5</v>
      </c>
      <c r="M58" s="79"/>
      <c r="N58" s="80" t="str">
        <f t="shared" si="7"/>
        <v>Pass</v>
      </c>
      <c r="O58" s="81" t="str">
        <f t="shared" si="10"/>
        <v>Pass</v>
      </c>
      <c r="P58" s="76"/>
      <c r="Q58" s="77"/>
      <c r="R58" s="65"/>
    </row>
    <row r="59" spans="1:18" ht="25.35" customHeight="1" x14ac:dyDescent="0.25">
      <c r="A59" s="60">
        <v>44704</v>
      </c>
      <c r="B59" s="82">
        <v>94</v>
      </c>
      <c r="C59" s="83"/>
      <c r="D59" s="82">
        <v>94</v>
      </c>
      <c r="E59" s="83"/>
      <c r="F59" s="84">
        <f t="shared" si="8"/>
        <v>0</v>
      </c>
      <c r="G59" s="85"/>
      <c r="H59" s="82">
        <v>0.2</v>
      </c>
      <c r="I59" s="83"/>
      <c r="J59" s="84">
        <f t="shared" si="9"/>
        <v>0.2</v>
      </c>
      <c r="K59" s="85"/>
      <c r="L59" s="82">
        <v>1.5</v>
      </c>
      <c r="M59" s="83"/>
      <c r="N59" s="86" t="str">
        <f t="shared" si="7"/>
        <v>Pass</v>
      </c>
      <c r="O59" s="87" t="str">
        <f t="shared" si="10"/>
        <v>Pass</v>
      </c>
      <c r="P59" s="74" t="s">
        <v>194</v>
      </c>
      <c r="Q59" s="75"/>
      <c r="R59" s="57" t="s">
        <v>130</v>
      </c>
    </row>
    <row r="60" spans="1:18" ht="25.35" customHeight="1" x14ac:dyDescent="0.25">
      <c r="A60" s="53"/>
      <c r="B60" s="78">
        <v>114</v>
      </c>
      <c r="C60" s="79"/>
      <c r="D60" s="78">
        <v>114</v>
      </c>
      <c r="E60" s="79"/>
      <c r="F60" s="78">
        <f t="shared" si="8"/>
        <v>0</v>
      </c>
      <c r="G60" s="79"/>
      <c r="H60" s="78">
        <v>0.2</v>
      </c>
      <c r="I60" s="79"/>
      <c r="J60" s="78">
        <f t="shared" si="9"/>
        <v>0.2</v>
      </c>
      <c r="K60" s="79"/>
      <c r="L60" s="78">
        <v>1.5</v>
      </c>
      <c r="M60" s="79"/>
      <c r="N60" s="80" t="str">
        <f t="shared" si="7"/>
        <v>Pass</v>
      </c>
      <c r="O60" s="81" t="str">
        <f t="shared" si="10"/>
        <v>Pass</v>
      </c>
      <c r="P60" s="76"/>
      <c r="Q60" s="77"/>
      <c r="R60" s="65"/>
    </row>
    <row r="61" spans="1:18" ht="25.35" customHeight="1" x14ac:dyDescent="0.25">
      <c r="A61" s="60">
        <v>44740</v>
      </c>
      <c r="B61" s="82">
        <v>94</v>
      </c>
      <c r="C61" s="83"/>
      <c r="D61" s="82">
        <v>94.1</v>
      </c>
      <c r="E61" s="83"/>
      <c r="F61" s="84">
        <f t="shared" si="8"/>
        <v>9.9999999999994316E-2</v>
      </c>
      <c r="G61" s="85"/>
      <c r="H61" s="82">
        <v>0.2</v>
      </c>
      <c r="I61" s="83"/>
      <c r="J61" s="84">
        <f t="shared" si="9"/>
        <v>0.29999999999999433</v>
      </c>
      <c r="K61" s="85"/>
      <c r="L61" s="82">
        <v>1.5</v>
      </c>
      <c r="M61" s="83"/>
      <c r="N61" s="86" t="str">
        <f t="shared" si="7"/>
        <v>Pass</v>
      </c>
      <c r="O61" s="87" t="str">
        <f t="shared" si="10"/>
        <v>Pass</v>
      </c>
      <c r="P61" s="74" t="s">
        <v>198</v>
      </c>
      <c r="Q61" s="75"/>
      <c r="R61" s="57" t="s">
        <v>130</v>
      </c>
    </row>
    <row r="62" spans="1:18" ht="25.35" customHeight="1" x14ac:dyDescent="0.25">
      <c r="A62" s="53"/>
      <c r="B62" s="78">
        <v>114</v>
      </c>
      <c r="C62" s="79"/>
      <c r="D62" s="78">
        <v>114.1</v>
      </c>
      <c r="E62" s="79"/>
      <c r="F62" s="78">
        <f t="shared" si="8"/>
        <v>9.9999999999994316E-2</v>
      </c>
      <c r="G62" s="79"/>
      <c r="H62" s="78">
        <v>0.2</v>
      </c>
      <c r="I62" s="79"/>
      <c r="J62" s="78">
        <f t="shared" si="9"/>
        <v>0.29999999999999433</v>
      </c>
      <c r="K62" s="79"/>
      <c r="L62" s="78">
        <v>1.5</v>
      </c>
      <c r="M62" s="79"/>
      <c r="N62" s="80" t="str">
        <f t="shared" si="7"/>
        <v>Pass</v>
      </c>
      <c r="O62" s="81" t="str">
        <f t="shared" si="10"/>
        <v>Pass</v>
      </c>
      <c r="P62" s="76"/>
      <c r="Q62" s="77"/>
      <c r="R62" s="65"/>
    </row>
    <row r="63" spans="1:18" ht="25.35" customHeight="1" x14ac:dyDescent="0.25">
      <c r="A63" s="60">
        <v>44767</v>
      </c>
      <c r="B63" s="82">
        <v>94</v>
      </c>
      <c r="C63" s="83"/>
      <c r="D63" s="82">
        <v>94</v>
      </c>
      <c r="E63" s="83"/>
      <c r="F63" s="84">
        <f t="shared" si="8"/>
        <v>0</v>
      </c>
      <c r="G63" s="85"/>
      <c r="H63" s="82">
        <v>0.2</v>
      </c>
      <c r="I63" s="83"/>
      <c r="J63" s="84">
        <f t="shared" si="9"/>
        <v>0.2</v>
      </c>
      <c r="K63" s="85"/>
      <c r="L63" s="82">
        <v>1.5</v>
      </c>
      <c r="M63" s="83"/>
      <c r="N63" s="86" t="str">
        <f t="shared" si="7"/>
        <v>Pass</v>
      </c>
      <c r="O63" s="87" t="str">
        <f t="shared" si="10"/>
        <v>Pass</v>
      </c>
      <c r="P63" s="74" t="s">
        <v>203</v>
      </c>
      <c r="Q63" s="75"/>
      <c r="R63" s="57" t="s">
        <v>130</v>
      </c>
    </row>
    <row r="64" spans="1:18" ht="25.35" customHeight="1" x14ac:dyDescent="0.25">
      <c r="A64" s="53"/>
      <c r="B64" s="78">
        <v>114</v>
      </c>
      <c r="C64" s="79"/>
      <c r="D64" s="78">
        <v>114</v>
      </c>
      <c r="E64" s="79"/>
      <c r="F64" s="78">
        <f t="shared" si="8"/>
        <v>0</v>
      </c>
      <c r="G64" s="79"/>
      <c r="H64" s="78">
        <v>0.2</v>
      </c>
      <c r="I64" s="79"/>
      <c r="J64" s="78">
        <f t="shared" si="9"/>
        <v>0.2</v>
      </c>
      <c r="K64" s="79"/>
      <c r="L64" s="78">
        <v>1.5</v>
      </c>
      <c r="M64" s="79"/>
      <c r="N64" s="80" t="str">
        <f t="shared" si="7"/>
        <v>Pass</v>
      </c>
      <c r="O64" s="81" t="str">
        <f t="shared" si="10"/>
        <v>Pass</v>
      </c>
      <c r="P64" s="76"/>
      <c r="Q64" s="77"/>
      <c r="R64" s="65"/>
    </row>
    <row r="65" spans="1:18" ht="25.35" customHeight="1" x14ac:dyDescent="0.25">
      <c r="A65" s="60">
        <v>44793</v>
      </c>
      <c r="B65" s="82">
        <v>94</v>
      </c>
      <c r="C65" s="83"/>
      <c r="D65" s="82">
        <v>93.8</v>
      </c>
      <c r="E65" s="83"/>
      <c r="F65" s="84">
        <f t="shared" si="8"/>
        <v>-0.20000000000000284</v>
      </c>
      <c r="G65" s="85"/>
      <c r="H65" s="82">
        <v>0.2</v>
      </c>
      <c r="I65" s="83"/>
      <c r="J65" s="84">
        <f t="shared" si="9"/>
        <v>0.40000000000000285</v>
      </c>
      <c r="K65" s="85"/>
      <c r="L65" s="82">
        <v>1.5</v>
      </c>
      <c r="M65" s="83"/>
      <c r="N65" s="86" t="str">
        <f t="shared" si="7"/>
        <v>Pass</v>
      </c>
      <c r="O65" s="87" t="str">
        <f t="shared" si="10"/>
        <v>Pass</v>
      </c>
      <c r="P65" s="74" t="s">
        <v>212</v>
      </c>
      <c r="Q65" s="75"/>
      <c r="R65" s="57" t="s">
        <v>130</v>
      </c>
    </row>
    <row r="66" spans="1:18" ht="25.35" customHeight="1" x14ac:dyDescent="0.25">
      <c r="A66" s="53"/>
      <c r="B66" s="78">
        <v>114</v>
      </c>
      <c r="C66" s="79"/>
      <c r="D66" s="78">
        <v>113.8</v>
      </c>
      <c r="E66" s="79"/>
      <c r="F66" s="78">
        <f t="shared" si="8"/>
        <v>-0.20000000000000284</v>
      </c>
      <c r="G66" s="79"/>
      <c r="H66" s="78">
        <v>0.2</v>
      </c>
      <c r="I66" s="79"/>
      <c r="J66" s="78">
        <f t="shared" si="9"/>
        <v>0.40000000000000285</v>
      </c>
      <c r="K66" s="79"/>
      <c r="L66" s="78">
        <v>1.5</v>
      </c>
      <c r="M66" s="79"/>
      <c r="N66" s="80" t="str">
        <f t="shared" si="7"/>
        <v>Pass</v>
      </c>
      <c r="O66" s="81" t="str">
        <f t="shared" si="10"/>
        <v>Pass</v>
      </c>
      <c r="P66" s="76"/>
      <c r="Q66" s="77"/>
      <c r="R66" s="65"/>
    </row>
    <row r="67" spans="1:18" ht="25.35" customHeight="1" x14ac:dyDescent="0.25">
      <c r="A67" s="60">
        <v>44823</v>
      </c>
      <c r="B67" s="82">
        <v>94</v>
      </c>
      <c r="C67" s="83"/>
      <c r="D67" s="82">
        <v>94.2</v>
      </c>
      <c r="E67" s="83"/>
      <c r="F67" s="84">
        <f t="shared" si="8"/>
        <v>0.20000000000000284</v>
      </c>
      <c r="G67" s="85"/>
      <c r="H67" s="82">
        <v>0.2</v>
      </c>
      <c r="I67" s="83"/>
      <c r="J67" s="84">
        <f t="shared" si="9"/>
        <v>0.40000000000000285</v>
      </c>
      <c r="K67" s="85"/>
      <c r="L67" s="82">
        <v>1.5</v>
      </c>
      <c r="M67" s="83"/>
      <c r="N67" s="86" t="str">
        <f t="shared" si="7"/>
        <v>Pass</v>
      </c>
      <c r="O67" s="87" t="str">
        <f t="shared" si="10"/>
        <v>Pass</v>
      </c>
      <c r="P67" s="74" t="s">
        <v>214</v>
      </c>
      <c r="Q67" s="75"/>
      <c r="R67" s="57" t="s">
        <v>130</v>
      </c>
    </row>
    <row r="68" spans="1:18" ht="25.35" customHeight="1" x14ac:dyDescent="0.25">
      <c r="A68" s="53"/>
      <c r="B68" s="78">
        <v>114</v>
      </c>
      <c r="C68" s="79"/>
      <c r="D68" s="78">
        <v>114.2</v>
      </c>
      <c r="E68" s="79"/>
      <c r="F68" s="78">
        <f t="shared" si="8"/>
        <v>0.20000000000000284</v>
      </c>
      <c r="G68" s="79"/>
      <c r="H68" s="78">
        <v>0.2</v>
      </c>
      <c r="I68" s="79"/>
      <c r="J68" s="78">
        <f t="shared" si="9"/>
        <v>0.40000000000000285</v>
      </c>
      <c r="K68" s="79"/>
      <c r="L68" s="78">
        <v>1.5</v>
      </c>
      <c r="M68" s="79"/>
      <c r="N68" s="80" t="str">
        <f t="shared" si="7"/>
        <v>Pass</v>
      </c>
      <c r="O68" s="81" t="str">
        <f t="shared" si="10"/>
        <v>Pass</v>
      </c>
      <c r="P68" s="76"/>
      <c r="Q68" s="77"/>
      <c r="R68" s="65"/>
    </row>
    <row r="69" spans="1:18" ht="25.35" customHeight="1" x14ac:dyDescent="0.25">
      <c r="A69" s="60">
        <v>44851</v>
      </c>
      <c r="B69" s="82">
        <v>94</v>
      </c>
      <c r="C69" s="83"/>
      <c r="D69" s="82">
        <v>93.6</v>
      </c>
      <c r="E69" s="83"/>
      <c r="F69" s="84">
        <f t="shared" si="8"/>
        <v>-0.40000000000000568</v>
      </c>
      <c r="G69" s="85"/>
      <c r="H69" s="82">
        <v>0.2</v>
      </c>
      <c r="I69" s="83"/>
      <c r="J69" s="84">
        <f t="shared" si="9"/>
        <v>0.60000000000000564</v>
      </c>
      <c r="K69" s="85"/>
      <c r="L69" s="82">
        <v>1.5</v>
      </c>
      <c r="M69" s="83"/>
      <c r="N69" s="86" t="str">
        <f t="shared" si="7"/>
        <v>Pass</v>
      </c>
      <c r="O69" s="87" t="str">
        <f t="shared" si="10"/>
        <v>Pass</v>
      </c>
      <c r="P69" s="74" t="s">
        <v>228</v>
      </c>
      <c r="Q69" s="75"/>
      <c r="R69" s="57" t="s">
        <v>130</v>
      </c>
    </row>
    <row r="70" spans="1:18" ht="25.35" customHeight="1" x14ac:dyDescent="0.25">
      <c r="A70" s="53"/>
      <c r="B70" s="78">
        <v>114</v>
      </c>
      <c r="C70" s="79"/>
      <c r="D70" s="78">
        <v>113.6</v>
      </c>
      <c r="E70" s="79"/>
      <c r="F70" s="78">
        <f t="shared" si="8"/>
        <v>-0.40000000000000568</v>
      </c>
      <c r="G70" s="79"/>
      <c r="H70" s="78">
        <v>0.2</v>
      </c>
      <c r="I70" s="79"/>
      <c r="J70" s="78">
        <f t="shared" si="9"/>
        <v>0.60000000000000564</v>
      </c>
      <c r="K70" s="79"/>
      <c r="L70" s="78">
        <v>1.5</v>
      </c>
      <c r="M70" s="79"/>
      <c r="N70" s="80" t="str">
        <f t="shared" si="7"/>
        <v>Pass</v>
      </c>
      <c r="O70" s="81" t="str">
        <f t="shared" si="10"/>
        <v>Pass</v>
      </c>
      <c r="P70" s="76"/>
      <c r="Q70" s="77"/>
      <c r="R70" s="65"/>
    </row>
    <row r="71" spans="1:18" ht="25.35" customHeight="1" x14ac:dyDescent="0.25">
      <c r="A71" s="60">
        <v>44881</v>
      </c>
      <c r="B71" s="82">
        <v>94</v>
      </c>
      <c r="C71" s="83"/>
      <c r="D71" s="82">
        <v>94</v>
      </c>
      <c r="E71" s="83"/>
      <c r="F71" s="84">
        <f t="shared" si="8"/>
        <v>0</v>
      </c>
      <c r="G71" s="85"/>
      <c r="H71" s="82">
        <v>0.2</v>
      </c>
      <c r="I71" s="83"/>
      <c r="J71" s="84">
        <f t="shared" si="9"/>
        <v>0.2</v>
      </c>
      <c r="K71" s="85"/>
      <c r="L71" s="82">
        <v>1.5</v>
      </c>
      <c r="M71" s="83"/>
      <c r="N71" s="86" t="str">
        <f t="shared" si="7"/>
        <v>Pass</v>
      </c>
      <c r="O71" s="87" t="str">
        <f t="shared" si="10"/>
        <v>Pass</v>
      </c>
      <c r="P71" s="74" t="s">
        <v>236</v>
      </c>
      <c r="Q71" s="75"/>
      <c r="R71" s="57" t="s">
        <v>130</v>
      </c>
    </row>
    <row r="72" spans="1:18" ht="25.35" customHeight="1" x14ac:dyDescent="0.25">
      <c r="A72" s="53"/>
      <c r="B72" s="78">
        <v>114</v>
      </c>
      <c r="C72" s="79"/>
      <c r="D72" s="78">
        <v>114</v>
      </c>
      <c r="E72" s="79"/>
      <c r="F72" s="78">
        <f t="shared" si="8"/>
        <v>0</v>
      </c>
      <c r="G72" s="79"/>
      <c r="H72" s="78">
        <v>0.2</v>
      </c>
      <c r="I72" s="79"/>
      <c r="J72" s="78">
        <f t="shared" si="9"/>
        <v>0.2</v>
      </c>
      <c r="K72" s="79"/>
      <c r="L72" s="78">
        <v>1.5</v>
      </c>
      <c r="M72" s="79"/>
      <c r="N72" s="80" t="str">
        <f t="shared" si="7"/>
        <v>Pass</v>
      </c>
      <c r="O72" s="81" t="str">
        <f t="shared" si="10"/>
        <v>Pass</v>
      </c>
      <c r="P72" s="76"/>
      <c r="Q72" s="77"/>
      <c r="R72" s="65"/>
    </row>
    <row r="73" spans="1:18" ht="25.35" customHeight="1" x14ac:dyDescent="0.25">
      <c r="A73" s="60">
        <v>44911</v>
      </c>
      <c r="B73" s="82">
        <v>94</v>
      </c>
      <c r="C73" s="83"/>
      <c r="D73" s="82">
        <v>94.1</v>
      </c>
      <c r="E73" s="83"/>
      <c r="F73" s="84">
        <f t="shared" si="8"/>
        <v>9.9999999999994316E-2</v>
      </c>
      <c r="G73" s="85"/>
      <c r="H73" s="82">
        <v>0.2</v>
      </c>
      <c r="I73" s="83"/>
      <c r="J73" s="84">
        <f t="shared" si="9"/>
        <v>0.29999999999999433</v>
      </c>
      <c r="K73" s="85"/>
      <c r="L73" s="82">
        <v>1.5</v>
      </c>
      <c r="M73" s="83"/>
      <c r="N73" s="86" t="str">
        <f t="shared" ref="N73:N80" si="11">IF(J73&lt;=L73,"Pass","Fail")</f>
        <v>Pass</v>
      </c>
      <c r="O73" s="87" t="str">
        <f t="shared" si="10"/>
        <v>Pass</v>
      </c>
      <c r="P73" s="74" t="s">
        <v>242</v>
      </c>
      <c r="Q73" s="75"/>
      <c r="R73" s="57" t="s">
        <v>130</v>
      </c>
    </row>
    <row r="74" spans="1:18" ht="25.35" customHeight="1" x14ac:dyDescent="0.25">
      <c r="A74" s="53"/>
      <c r="B74" s="78">
        <v>114</v>
      </c>
      <c r="C74" s="79"/>
      <c r="D74" s="78">
        <v>114.1</v>
      </c>
      <c r="E74" s="79"/>
      <c r="F74" s="78">
        <f t="shared" si="8"/>
        <v>9.9999999999994316E-2</v>
      </c>
      <c r="G74" s="79"/>
      <c r="H74" s="78">
        <v>0.2</v>
      </c>
      <c r="I74" s="79"/>
      <c r="J74" s="78">
        <f t="shared" si="9"/>
        <v>0.29999999999999433</v>
      </c>
      <c r="K74" s="79"/>
      <c r="L74" s="78">
        <v>1.5</v>
      </c>
      <c r="M74" s="79"/>
      <c r="N74" s="80" t="str">
        <f t="shared" si="11"/>
        <v>Pass</v>
      </c>
      <c r="O74" s="81" t="str">
        <f t="shared" si="10"/>
        <v>Pass</v>
      </c>
      <c r="P74" s="76"/>
      <c r="Q74" s="77"/>
      <c r="R74" s="65"/>
    </row>
    <row r="75" spans="1:18" ht="25.35" customHeight="1" x14ac:dyDescent="0.25">
      <c r="A75" s="60"/>
      <c r="B75" s="82">
        <v>94</v>
      </c>
      <c r="C75" s="83"/>
      <c r="D75" s="82"/>
      <c r="E75" s="83"/>
      <c r="F75" s="84">
        <f t="shared" ref="F75:F80" si="12">D75-B75</f>
        <v>-94</v>
      </c>
      <c r="G75" s="85"/>
      <c r="H75" s="82">
        <v>0.2</v>
      </c>
      <c r="I75" s="83"/>
      <c r="J75" s="84">
        <f t="shared" ref="J75:J80" si="13">ABS(H75)+ABS(F75)</f>
        <v>94.2</v>
      </c>
      <c r="K75" s="85"/>
      <c r="L75" s="82">
        <v>1.5</v>
      </c>
      <c r="M75" s="83"/>
      <c r="N75" s="86" t="str">
        <f t="shared" si="11"/>
        <v>Fail</v>
      </c>
      <c r="O75" s="87" t="str">
        <f t="shared" ref="O75:O80" si="14">IF(M75&lt;N75,"Pass","False")</f>
        <v>Pass</v>
      </c>
      <c r="P75" s="74"/>
      <c r="Q75" s="75"/>
      <c r="R75" s="57" t="s">
        <v>130</v>
      </c>
    </row>
    <row r="76" spans="1:18" ht="25.35" customHeight="1" x14ac:dyDescent="0.25">
      <c r="A76" s="53"/>
      <c r="B76" s="78">
        <v>114</v>
      </c>
      <c r="C76" s="79"/>
      <c r="D76" s="78"/>
      <c r="E76" s="79"/>
      <c r="F76" s="78">
        <f t="shared" si="12"/>
        <v>-114</v>
      </c>
      <c r="G76" s="79"/>
      <c r="H76" s="78">
        <v>0.2</v>
      </c>
      <c r="I76" s="79"/>
      <c r="J76" s="78">
        <f t="shared" si="13"/>
        <v>114.2</v>
      </c>
      <c r="K76" s="79"/>
      <c r="L76" s="78">
        <v>1.5</v>
      </c>
      <c r="M76" s="79"/>
      <c r="N76" s="80" t="str">
        <f t="shared" si="11"/>
        <v>Fail</v>
      </c>
      <c r="O76" s="81" t="str">
        <f t="shared" si="14"/>
        <v>Pass</v>
      </c>
      <c r="P76" s="76"/>
      <c r="Q76" s="77"/>
      <c r="R76" s="65"/>
    </row>
    <row r="77" spans="1:18" ht="25.35" customHeight="1" x14ac:dyDescent="0.25">
      <c r="A77" s="60"/>
      <c r="B77" s="82">
        <v>94</v>
      </c>
      <c r="C77" s="83"/>
      <c r="D77" s="82"/>
      <c r="E77" s="83"/>
      <c r="F77" s="84">
        <f t="shared" si="12"/>
        <v>-94</v>
      </c>
      <c r="G77" s="85"/>
      <c r="H77" s="82">
        <v>0.2</v>
      </c>
      <c r="I77" s="83"/>
      <c r="J77" s="84">
        <f t="shared" si="13"/>
        <v>94.2</v>
      </c>
      <c r="K77" s="85"/>
      <c r="L77" s="82">
        <v>1.5</v>
      </c>
      <c r="M77" s="83"/>
      <c r="N77" s="86" t="str">
        <f t="shared" si="11"/>
        <v>Fail</v>
      </c>
      <c r="O77" s="87" t="str">
        <f t="shared" si="14"/>
        <v>Pass</v>
      </c>
      <c r="P77" s="74"/>
      <c r="Q77" s="75"/>
      <c r="R77" s="57" t="s">
        <v>130</v>
      </c>
    </row>
    <row r="78" spans="1:18" ht="25.35" customHeight="1" x14ac:dyDescent="0.25">
      <c r="A78" s="53"/>
      <c r="B78" s="78">
        <v>114</v>
      </c>
      <c r="C78" s="79"/>
      <c r="D78" s="78"/>
      <c r="E78" s="79"/>
      <c r="F78" s="78">
        <f t="shared" si="12"/>
        <v>-114</v>
      </c>
      <c r="G78" s="79"/>
      <c r="H78" s="78">
        <v>0.2</v>
      </c>
      <c r="I78" s="79"/>
      <c r="J78" s="78">
        <f t="shared" si="13"/>
        <v>114.2</v>
      </c>
      <c r="K78" s="79"/>
      <c r="L78" s="78">
        <v>1.5</v>
      </c>
      <c r="M78" s="79"/>
      <c r="N78" s="80" t="str">
        <f t="shared" si="11"/>
        <v>Fail</v>
      </c>
      <c r="O78" s="81" t="str">
        <f t="shared" si="14"/>
        <v>Pass</v>
      </c>
      <c r="P78" s="76"/>
      <c r="Q78" s="77"/>
      <c r="R78" s="65"/>
    </row>
    <row r="79" spans="1:18" ht="25.35" customHeight="1" x14ac:dyDescent="0.25">
      <c r="A79" s="60"/>
      <c r="B79" s="82">
        <v>94</v>
      </c>
      <c r="C79" s="83"/>
      <c r="D79" s="82"/>
      <c r="E79" s="83"/>
      <c r="F79" s="84">
        <f t="shared" si="12"/>
        <v>-94</v>
      </c>
      <c r="G79" s="85"/>
      <c r="H79" s="82">
        <v>0.2</v>
      </c>
      <c r="I79" s="83"/>
      <c r="J79" s="84">
        <f t="shared" si="13"/>
        <v>94.2</v>
      </c>
      <c r="K79" s="85"/>
      <c r="L79" s="82">
        <v>1.5</v>
      </c>
      <c r="M79" s="83"/>
      <c r="N79" s="86" t="str">
        <f t="shared" si="11"/>
        <v>Fail</v>
      </c>
      <c r="O79" s="87" t="str">
        <f t="shared" si="14"/>
        <v>Pass</v>
      </c>
      <c r="P79" s="74"/>
      <c r="Q79" s="75"/>
      <c r="R79" s="57" t="s">
        <v>130</v>
      </c>
    </row>
    <row r="80" spans="1:18" ht="25.35" customHeight="1" x14ac:dyDescent="0.25">
      <c r="A80" s="53"/>
      <c r="B80" s="78">
        <v>114</v>
      </c>
      <c r="C80" s="79"/>
      <c r="D80" s="78"/>
      <c r="E80" s="79"/>
      <c r="F80" s="78">
        <f t="shared" si="12"/>
        <v>-114</v>
      </c>
      <c r="G80" s="79"/>
      <c r="H80" s="78">
        <v>0.2</v>
      </c>
      <c r="I80" s="79"/>
      <c r="J80" s="78">
        <f t="shared" si="13"/>
        <v>114.2</v>
      </c>
      <c r="K80" s="79"/>
      <c r="L80" s="78">
        <v>1.5</v>
      </c>
      <c r="M80" s="79"/>
      <c r="N80" s="80" t="str">
        <f t="shared" si="11"/>
        <v>Fail</v>
      </c>
      <c r="O80" s="81" t="str">
        <f t="shared" si="14"/>
        <v>Pass</v>
      </c>
      <c r="P80" s="76"/>
      <c r="Q80" s="77"/>
      <c r="R80" s="65"/>
    </row>
    <row r="81" ht="25.35" customHeight="1" x14ac:dyDescent="0.25"/>
    <row r="82" ht="25.35" customHeight="1" x14ac:dyDescent="0.25"/>
    <row r="83" ht="25.35" customHeight="1" x14ac:dyDescent="0.25"/>
    <row r="84" ht="25.35" customHeight="1" x14ac:dyDescent="0.25"/>
    <row r="85" ht="25.35" customHeight="1" x14ac:dyDescent="0.25"/>
    <row r="86" ht="25.35" customHeight="1" x14ac:dyDescent="0.25"/>
    <row r="87" ht="25.35" customHeight="1" x14ac:dyDescent="0.25"/>
    <row r="88" ht="25.35" customHeight="1" x14ac:dyDescent="0.25"/>
    <row r="89" ht="25.35" customHeight="1" x14ac:dyDescent="0.25"/>
    <row r="90" ht="25.35" customHeight="1" x14ac:dyDescent="0.25"/>
    <row r="91" ht="25.35" customHeight="1" x14ac:dyDescent="0.25"/>
    <row r="92" ht="25.35" customHeight="1" x14ac:dyDescent="0.25"/>
    <row r="93" ht="25.35" customHeight="1" x14ac:dyDescent="0.25"/>
    <row r="94" ht="25.35" customHeight="1" x14ac:dyDescent="0.25"/>
    <row r="95" ht="25.35" customHeight="1" x14ac:dyDescent="0.25"/>
    <row r="96" ht="25.35" customHeight="1" x14ac:dyDescent="0.25"/>
    <row r="97" ht="25.35" customHeight="1" x14ac:dyDescent="0.25"/>
    <row r="98" ht="25.35" customHeight="1" x14ac:dyDescent="0.25"/>
    <row r="99" ht="25.35" customHeight="1" x14ac:dyDescent="0.25"/>
    <row r="100" ht="25.35" customHeight="1" x14ac:dyDescent="0.25"/>
    <row r="101" ht="25.35" customHeight="1" x14ac:dyDescent="0.25"/>
    <row r="102" ht="25.35" customHeight="1" x14ac:dyDescent="0.25"/>
    <row r="103" ht="25.35" customHeight="1" x14ac:dyDescent="0.25"/>
    <row r="104" ht="25.35" customHeight="1" x14ac:dyDescent="0.25"/>
    <row r="105" ht="25.35" customHeight="1" x14ac:dyDescent="0.25"/>
    <row r="106" ht="25.35" customHeight="1" x14ac:dyDescent="0.25"/>
    <row r="107" ht="25.35" customHeight="1" x14ac:dyDescent="0.25"/>
    <row r="108" ht="25.35" customHeight="1" x14ac:dyDescent="0.25"/>
    <row r="109" ht="25.35" customHeight="1" x14ac:dyDescent="0.25"/>
    <row r="110" ht="25.35" customHeight="1" x14ac:dyDescent="0.25"/>
    <row r="111" ht="25.35" customHeight="1" x14ac:dyDescent="0.25"/>
    <row r="112" ht="25.35" customHeight="1" x14ac:dyDescent="0.25"/>
    <row r="113" ht="25.35" customHeight="1" x14ac:dyDescent="0.25"/>
    <row r="114" ht="25.35" customHeight="1" x14ac:dyDescent="0.25"/>
    <row r="115" ht="25.35" customHeight="1" x14ac:dyDescent="0.25"/>
    <row r="116" ht="25.35" customHeight="1" x14ac:dyDescent="0.25"/>
    <row r="117" ht="25.35" customHeight="1" x14ac:dyDescent="0.25"/>
    <row r="118" ht="25.35" customHeight="1" x14ac:dyDescent="0.25"/>
    <row r="119" ht="25.35" customHeight="1" x14ac:dyDescent="0.25"/>
    <row r="120" ht="25.35" customHeight="1" x14ac:dyDescent="0.25"/>
    <row r="121" ht="25.35" customHeight="1" x14ac:dyDescent="0.25"/>
    <row r="122" ht="25.35" customHeight="1" x14ac:dyDescent="0.25"/>
    <row r="123" ht="25.35" customHeight="1" x14ac:dyDescent="0.25"/>
    <row r="124" ht="25.35" customHeight="1" x14ac:dyDescent="0.25"/>
    <row r="125" ht="25.35" customHeight="1" x14ac:dyDescent="0.25"/>
    <row r="126" ht="25.35" customHeight="1" x14ac:dyDescent="0.25"/>
    <row r="127" ht="25.35" customHeight="1" x14ac:dyDescent="0.25"/>
    <row r="128" ht="25.35" customHeight="1" x14ac:dyDescent="0.25"/>
    <row r="129" ht="25.35" customHeight="1" x14ac:dyDescent="0.25"/>
    <row r="130" ht="25.35" customHeight="1" x14ac:dyDescent="0.25"/>
    <row r="131" ht="25.35" customHeight="1" x14ac:dyDescent="0.25"/>
    <row r="132" ht="25.35" customHeight="1" x14ac:dyDescent="0.25"/>
  </sheetData>
  <mergeCells count="623">
    <mergeCell ref="A9:A10"/>
    <mergeCell ref="B9:C9"/>
    <mergeCell ref="D9:E9"/>
    <mergeCell ref="F9:G9"/>
    <mergeCell ref="H9:I9"/>
    <mergeCell ref="J9:K9"/>
    <mergeCell ref="A1:Q1"/>
    <mergeCell ref="A7:A8"/>
    <mergeCell ref="B7:C8"/>
    <mergeCell ref="D7:E8"/>
    <mergeCell ref="F7:G8"/>
    <mergeCell ref="H7:I8"/>
    <mergeCell ref="J7:K8"/>
    <mergeCell ref="L7:M8"/>
    <mergeCell ref="N7:O8"/>
    <mergeCell ref="P7:Q8"/>
    <mergeCell ref="L9:M9"/>
    <mergeCell ref="N9:O9"/>
    <mergeCell ref="P9:Q10"/>
    <mergeCell ref="B10:C10"/>
    <mergeCell ref="D10:E10"/>
    <mergeCell ref="F10:G10"/>
    <mergeCell ref="H10:I10"/>
    <mergeCell ref="J10:K10"/>
    <mergeCell ref="A13:A14"/>
    <mergeCell ref="B13:C13"/>
    <mergeCell ref="D13:E13"/>
    <mergeCell ref="F13:G13"/>
    <mergeCell ref="H13:I13"/>
    <mergeCell ref="J13:K13"/>
    <mergeCell ref="L11:M11"/>
    <mergeCell ref="N11:O11"/>
    <mergeCell ref="L13:M13"/>
    <mergeCell ref="N13:O13"/>
    <mergeCell ref="A11:A12"/>
    <mergeCell ref="L10:M10"/>
    <mergeCell ref="N10:O10"/>
    <mergeCell ref="P13:Q14"/>
    <mergeCell ref="B14:C14"/>
    <mergeCell ref="D14:E14"/>
    <mergeCell ref="F14:G14"/>
    <mergeCell ref="H14:I14"/>
    <mergeCell ref="J14:K14"/>
    <mergeCell ref="L14:M14"/>
    <mergeCell ref="N14:O14"/>
    <mergeCell ref="P11:Q12"/>
    <mergeCell ref="B12:C12"/>
    <mergeCell ref="D12:E12"/>
    <mergeCell ref="F12:G12"/>
    <mergeCell ref="H12:I12"/>
    <mergeCell ref="J12:K12"/>
    <mergeCell ref="L12:M12"/>
    <mergeCell ref="N12:O12"/>
    <mergeCell ref="B11:C11"/>
    <mergeCell ref="D11:E11"/>
    <mergeCell ref="F11:G11"/>
    <mergeCell ref="H11:I11"/>
    <mergeCell ref="J11:K11"/>
    <mergeCell ref="A17:A18"/>
    <mergeCell ref="B17:C17"/>
    <mergeCell ref="D17:E17"/>
    <mergeCell ref="F17:G17"/>
    <mergeCell ref="H17:I17"/>
    <mergeCell ref="J17:K17"/>
    <mergeCell ref="L15:M15"/>
    <mergeCell ref="N15:O15"/>
    <mergeCell ref="P15:Q16"/>
    <mergeCell ref="B16:C16"/>
    <mergeCell ref="D16:E16"/>
    <mergeCell ref="F16:G16"/>
    <mergeCell ref="H16:I16"/>
    <mergeCell ref="J16:K16"/>
    <mergeCell ref="L16:M16"/>
    <mergeCell ref="N16:O16"/>
    <mergeCell ref="A15:A16"/>
    <mergeCell ref="B15:C15"/>
    <mergeCell ref="D15:E15"/>
    <mergeCell ref="F15:G15"/>
    <mergeCell ref="H15:I15"/>
    <mergeCell ref="J15:K15"/>
    <mergeCell ref="L17:M17"/>
    <mergeCell ref="N17:O17"/>
    <mergeCell ref="P17:Q18"/>
    <mergeCell ref="B18:C18"/>
    <mergeCell ref="D18:E18"/>
    <mergeCell ref="F18:G18"/>
    <mergeCell ref="H18:I18"/>
    <mergeCell ref="J18:K18"/>
    <mergeCell ref="L18:M18"/>
    <mergeCell ref="N18:O18"/>
    <mergeCell ref="A21:A22"/>
    <mergeCell ref="B21:C21"/>
    <mergeCell ref="D21:E21"/>
    <mergeCell ref="F21:G21"/>
    <mergeCell ref="H21:I21"/>
    <mergeCell ref="J21:K21"/>
    <mergeCell ref="L19:M19"/>
    <mergeCell ref="N19:O19"/>
    <mergeCell ref="P19:Q20"/>
    <mergeCell ref="B20:C20"/>
    <mergeCell ref="D20:E20"/>
    <mergeCell ref="F20:G20"/>
    <mergeCell ref="H20:I20"/>
    <mergeCell ref="J20:K20"/>
    <mergeCell ref="L20:M20"/>
    <mergeCell ref="N20:O20"/>
    <mergeCell ref="A19:A20"/>
    <mergeCell ref="B19:C19"/>
    <mergeCell ref="D19:E19"/>
    <mergeCell ref="F19:G19"/>
    <mergeCell ref="H19:I19"/>
    <mergeCell ref="J19:K19"/>
    <mergeCell ref="L21:M21"/>
    <mergeCell ref="N21:O21"/>
    <mergeCell ref="P21:Q22"/>
    <mergeCell ref="B22:C22"/>
    <mergeCell ref="D22:E22"/>
    <mergeCell ref="F22:G22"/>
    <mergeCell ref="H22:I22"/>
    <mergeCell ref="J22:K22"/>
    <mergeCell ref="L22:M22"/>
    <mergeCell ref="N22:O22"/>
    <mergeCell ref="A25:A26"/>
    <mergeCell ref="B25:C25"/>
    <mergeCell ref="D25:E25"/>
    <mergeCell ref="F25:G25"/>
    <mergeCell ref="H25:I25"/>
    <mergeCell ref="J25:K25"/>
    <mergeCell ref="L23:M23"/>
    <mergeCell ref="N23:O23"/>
    <mergeCell ref="P23:Q24"/>
    <mergeCell ref="B24:C24"/>
    <mergeCell ref="D24:E24"/>
    <mergeCell ref="F24:G24"/>
    <mergeCell ref="H24:I24"/>
    <mergeCell ref="J24:K24"/>
    <mergeCell ref="L24:M24"/>
    <mergeCell ref="N24:O24"/>
    <mergeCell ref="A23:A24"/>
    <mergeCell ref="B23:C23"/>
    <mergeCell ref="D23:E23"/>
    <mergeCell ref="F23:G23"/>
    <mergeCell ref="H23:I23"/>
    <mergeCell ref="J23:K23"/>
    <mergeCell ref="L25:M25"/>
    <mergeCell ref="N25:O25"/>
    <mergeCell ref="P25:Q26"/>
    <mergeCell ref="B26:C26"/>
    <mergeCell ref="D26:E26"/>
    <mergeCell ref="F26:G26"/>
    <mergeCell ref="H26:I26"/>
    <mergeCell ref="J26:K26"/>
    <mergeCell ref="L26:M26"/>
    <mergeCell ref="N26:O26"/>
    <mergeCell ref="A29:A30"/>
    <mergeCell ref="B29:C29"/>
    <mergeCell ref="D29:E29"/>
    <mergeCell ref="F29:G29"/>
    <mergeCell ref="H29:I29"/>
    <mergeCell ref="J29:K29"/>
    <mergeCell ref="L27:M27"/>
    <mergeCell ref="N27:O27"/>
    <mergeCell ref="P27:Q28"/>
    <mergeCell ref="B28:C28"/>
    <mergeCell ref="D28:E28"/>
    <mergeCell ref="F28:G28"/>
    <mergeCell ref="H28:I28"/>
    <mergeCell ref="J28:K28"/>
    <mergeCell ref="L28:M28"/>
    <mergeCell ref="N28:O28"/>
    <mergeCell ref="A27:A28"/>
    <mergeCell ref="B27:C27"/>
    <mergeCell ref="D27:E27"/>
    <mergeCell ref="F27:G27"/>
    <mergeCell ref="H27:I27"/>
    <mergeCell ref="J27:K27"/>
    <mergeCell ref="L29:M29"/>
    <mergeCell ref="N29:O29"/>
    <mergeCell ref="P29:Q30"/>
    <mergeCell ref="B30:C30"/>
    <mergeCell ref="D30:E30"/>
    <mergeCell ref="F30:G30"/>
    <mergeCell ref="H30:I30"/>
    <mergeCell ref="J30:K30"/>
    <mergeCell ref="L30:M30"/>
    <mergeCell ref="N30:O30"/>
    <mergeCell ref="A33:A34"/>
    <mergeCell ref="B33:C33"/>
    <mergeCell ref="D33:E33"/>
    <mergeCell ref="F33:G33"/>
    <mergeCell ref="H33:I33"/>
    <mergeCell ref="J33:K33"/>
    <mergeCell ref="L31:M31"/>
    <mergeCell ref="N31:O31"/>
    <mergeCell ref="P31:Q32"/>
    <mergeCell ref="B32:C32"/>
    <mergeCell ref="D32:E32"/>
    <mergeCell ref="F32:G32"/>
    <mergeCell ref="H32:I32"/>
    <mergeCell ref="J32:K32"/>
    <mergeCell ref="L32:M32"/>
    <mergeCell ref="N32:O32"/>
    <mergeCell ref="A31:A32"/>
    <mergeCell ref="B31:C31"/>
    <mergeCell ref="D31:E31"/>
    <mergeCell ref="F31:G31"/>
    <mergeCell ref="H31:I31"/>
    <mergeCell ref="J31:K31"/>
    <mergeCell ref="H35:I35"/>
    <mergeCell ref="J35:K35"/>
    <mergeCell ref="L33:M33"/>
    <mergeCell ref="N33:O33"/>
    <mergeCell ref="P33:Q34"/>
    <mergeCell ref="B34:C34"/>
    <mergeCell ref="D34:E34"/>
    <mergeCell ref="F34:G34"/>
    <mergeCell ref="H34:I34"/>
    <mergeCell ref="J34:K34"/>
    <mergeCell ref="L34:M34"/>
    <mergeCell ref="N34:O34"/>
    <mergeCell ref="R39:R40"/>
    <mergeCell ref="R41:R42"/>
    <mergeCell ref="R19:R20"/>
    <mergeCell ref="R21:R22"/>
    <mergeCell ref="R23:R24"/>
    <mergeCell ref="R25:R26"/>
    <mergeCell ref="R27:R28"/>
    <mergeCell ref="R29:R30"/>
    <mergeCell ref="R7:R8"/>
    <mergeCell ref="R9:R10"/>
    <mergeCell ref="R11:R12"/>
    <mergeCell ref="R13:R14"/>
    <mergeCell ref="R15:R16"/>
    <mergeCell ref="R17:R18"/>
    <mergeCell ref="A37:A38"/>
    <mergeCell ref="B37:C37"/>
    <mergeCell ref="D37:E37"/>
    <mergeCell ref="F37:G37"/>
    <mergeCell ref="H37:I37"/>
    <mergeCell ref="J37:K37"/>
    <mergeCell ref="R31:R32"/>
    <mergeCell ref="R33:R34"/>
    <mergeCell ref="R35:R36"/>
    <mergeCell ref="R37:R38"/>
    <mergeCell ref="L35:M35"/>
    <mergeCell ref="N35:O35"/>
    <mergeCell ref="P35:Q36"/>
    <mergeCell ref="B36:C36"/>
    <mergeCell ref="D36:E36"/>
    <mergeCell ref="F36:G36"/>
    <mergeCell ref="H36:I36"/>
    <mergeCell ref="J36:K36"/>
    <mergeCell ref="L36:M36"/>
    <mergeCell ref="N36:O36"/>
    <mergeCell ref="A35:A36"/>
    <mergeCell ref="B35:C35"/>
    <mergeCell ref="D35:E35"/>
    <mergeCell ref="F35:G35"/>
    <mergeCell ref="L37:M37"/>
    <mergeCell ref="N37:O37"/>
    <mergeCell ref="P37:Q38"/>
    <mergeCell ref="B38:C38"/>
    <mergeCell ref="D38:E38"/>
    <mergeCell ref="F38:G38"/>
    <mergeCell ref="H38:I38"/>
    <mergeCell ref="J38:K38"/>
    <mergeCell ref="L38:M38"/>
    <mergeCell ref="N38:O38"/>
    <mergeCell ref="A41:A42"/>
    <mergeCell ref="B41:C41"/>
    <mergeCell ref="D41:E41"/>
    <mergeCell ref="F41:G41"/>
    <mergeCell ref="H41:I41"/>
    <mergeCell ref="J41:K41"/>
    <mergeCell ref="L39:M39"/>
    <mergeCell ref="N39:O39"/>
    <mergeCell ref="P39:Q40"/>
    <mergeCell ref="B40:C40"/>
    <mergeCell ref="D40:E40"/>
    <mergeCell ref="F40:G40"/>
    <mergeCell ref="H40:I40"/>
    <mergeCell ref="J40:K40"/>
    <mergeCell ref="L40:M40"/>
    <mergeCell ref="N40:O40"/>
    <mergeCell ref="A39:A40"/>
    <mergeCell ref="B39:C39"/>
    <mergeCell ref="D39:E39"/>
    <mergeCell ref="F39:G39"/>
    <mergeCell ref="H39:I39"/>
    <mergeCell ref="J39:K39"/>
    <mergeCell ref="L41:M41"/>
    <mergeCell ref="N41:O41"/>
    <mergeCell ref="P41:Q42"/>
    <mergeCell ref="B42:C42"/>
    <mergeCell ref="D42:E42"/>
    <mergeCell ref="F42:G42"/>
    <mergeCell ref="H42:I42"/>
    <mergeCell ref="J42:K42"/>
    <mergeCell ref="L42:M42"/>
    <mergeCell ref="N42:O42"/>
    <mergeCell ref="L43:M43"/>
    <mergeCell ref="N43:O43"/>
    <mergeCell ref="P43:Q44"/>
    <mergeCell ref="R43:R44"/>
    <mergeCell ref="B44:C44"/>
    <mergeCell ref="D44:E44"/>
    <mergeCell ref="F44:G44"/>
    <mergeCell ref="H44:I44"/>
    <mergeCell ref="J44:K44"/>
    <mergeCell ref="L44:M44"/>
    <mergeCell ref="B43:C43"/>
    <mergeCell ref="D43:E43"/>
    <mergeCell ref="F43:G43"/>
    <mergeCell ref="H43:I43"/>
    <mergeCell ref="J43:K43"/>
    <mergeCell ref="N44:O44"/>
    <mergeCell ref="A45:A46"/>
    <mergeCell ref="B45:C45"/>
    <mergeCell ref="D45:E45"/>
    <mergeCell ref="F45:G45"/>
    <mergeCell ref="H45:I45"/>
    <mergeCell ref="J45:K45"/>
    <mergeCell ref="L45:M45"/>
    <mergeCell ref="N45:O45"/>
    <mergeCell ref="A43:A44"/>
    <mergeCell ref="P45:Q46"/>
    <mergeCell ref="R45:R46"/>
    <mergeCell ref="B46:C46"/>
    <mergeCell ref="D46:E46"/>
    <mergeCell ref="F46:G46"/>
    <mergeCell ref="H46:I46"/>
    <mergeCell ref="J46:K46"/>
    <mergeCell ref="L46:M46"/>
    <mergeCell ref="N46:O46"/>
    <mergeCell ref="P47:Q48"/>
    <mergeCell ref="R47:R48"/>
    <mergeCell ref="B48:C48"/>
    <mergeCell ref="D48:E48"/>
    <mergeCell ref="F48:G48"/>
    <mergeCell ref="H48:I48"/>
    <mergeCell ref="J48:K48"/>
    <mergeCell ref="L48:M48"/>
    <mergeCell ref="B47:C47"/>
    <mergeCell ref="D47:E47"/>
    <mergeCell ref="F47:G47"/>
    <mergeCell ref="H47:I47"/>
    <mergeCell ref="J47:K47"/>
    <mergeCell ref="N48:O48"/>
    <mergeCell ref="A49:A50"/>
    <mergeCell ref="B49:C49"/>
    <mergeCell ref="D49:E49"/>
    <mergeCell ref="F49:G49"/>
    <mergeCell ref="H49:I49"/>
    <mergeCell ref="J49:K49"/>
    <mergeCell ref="L49:M49"/>
    <mergeCell ref="N49:O49"/>
    <mergeCell ref="A47:A48"/>
    <mergeCell ref="L47:M47"/>
    <mergeCell ref="N47:O47"/>
    <mergeCell ref="P49:Q50"/>
    <mergeCell ref="R49:R50"/>
    <mergeCell ref="B50:C50"/>
    <mergeCell ref="D50:E50"/>
    <mergeCell ref="F50:G50"/>
    <mergeCell ref="H50:I50"/>
    <mergeCell ref="J50:K50"/>
    <mergeCell ref="L50:M50"/>
    <mergeCell ref="N50:O50"/>
    <mergeCell ref="P51:Q52"/>
    <mergeCell ref="R51:R52"/>
    <mergeCell ref="B52:C52"/>
    <mergeCell ref="D52:E52"/>
    <mergeCell ref="F52:G52"/>
    <mergeCell ref="H52:I52"/>
    <mergeCell ref="J52:K52"/>
    <mergeCell ref="L52:M52"/>
    <mergeCell ref="B51:C51"/>
    <mergeCell ref="D51:E51"/>
    <mergeCell ref="F51:G51"/>
    <mergeCell ref="H51:I51"/>
    <mergeCell ref="J51:K51"/>
    <mergeCell ref="N52:O52"/>
    <mergeCell ref="A53:A54"/>
    <mergeCell ref="B53:C53"/>
    <mergeCell ref="D53:E53"/>
    <mergeCell ref="F53:G53"/>
    <mergeCell ref="H53:I53"/>
    <mergeCell ref="J53:K53"/>
    <mergeCell ref="L53:M53"/>
    <mergeCell ref="N53:O53"/>
    <mergeCell ref="A51:A52"/>
    <mergeCell ref="L51:M51"/>
    <mergeCell ref="N51:O51"/>
    <mergeCell ref="P53:Q54"/>
    <mergeCell ref="R53:R54"/>
    <mergeCell ref="B54:C54"/>
    <mergeCell ref="D54:E54"/>
    <mergeCell ref="F54:G54"/>
    <mergeCell ref="H54:I54"/>
    <mergeCell ref="J54:K54"/>
    <mergeCell ref="L54:M54"/>
    <mergeCell ref="N54:O54"/>
    <mergeCell ref="P55:Q56"/>
    <mergeCell ref="R55:R56"/>
    <mergeCell ref="B56:C56"/>
    <mergeCell ref="D56:E56"/>
    <mergeCell ref="F56:G56"/>
    <mergeCell ref="H56:I56"/>
    <mergeCell ref="J56:K56"/>
    <mergeCell ref="L56:M56"/>
    <mergeCell ref="B55:C55"/>
    <mergeCell ref="D55:E55"/>
    <mergeCell ref="F55:G55"/>
    <mergeCell ref="H55:I55"/>
    <mergeCell ref="J55:K55"/>
    <mergeCell ref="N56:O56"/>
    <mergeCell ref="A57:A58"/>
    <mergeCell ref="B57:C57"/>
    <mergeCell ref="D57:E57"/>
    <mergeCell ref="F57:G57"/>
    <mergeCell ref="H57:I57"/>
    <mergeCell ref="J57:K57"/>
    <mergeCell ref="L57:M57"/>
    <mergeCell ref="N57:O57"/>
    <mergeCell ref="A55:A56"/>
    <mergeCell ref="L55:M55"/>
    <mergeCell ref="N55:O55"/>
    <mergeCell ref="P57:Q58"/>
    <mergeCell ref="R57:R58"/>
    <mergeCell ref="B58:C58"/>
    <mergeCell ref="D58:E58"/>
    <mergeCell ref="F58:G58"/>
    <mergeCell ref="H58:I58"/>
    <mergeCell ref="J58:K58"/>
    <mergeCell ref="L58:M58"/>
    <mergeCell ref="N58:O58"/>
    <mergeCell ref="P59:Q60"/>
    <mergeCell ref="R59:R60"/>
    <mergeCell ref="B60:C60"/>
    <mergeCell ref="D60:E60"/>
    <mergeCell ref="F60:G60"/>
    <mergeCell ref="H60:I60"/>
    <mergeCell ref="J60:K60"/>
    <mergeCell ref="L60:M60"/>
    <mergeCell ref="B59:C59"/>
    <mergeCell ref="D59:E59"/>
    <mergeCell ref="F59:G59"/>
    <mergeCell ref="H59:I59"/>
    <mergeCell ref="J59:K59"/>
    <mergeCell ref="N60:O60"/>
    <mergeCell ref="A61:A62"/>
    <mergeCell ref="B61:C61"/>
    <mergeCell ref="D61:E61"/>
    <mergeCell ref="F61:G61"/>
    <mergeCell ref="H61:I61"/>
    <mergeCell ref="J61:K61"/>
    <mergeCell ref="L61:M61"/>
    <mergeCell ref="N61:O61"/>
    <mergeCell ref="A59:A60"/>
    <mergeCell ref="L59:M59"/>
    <mergeCell ref="N59:O59"/>
    <mergeCell ref="P61:Q62"/>
    <mergeCell ref="R61:R62"/>
    <mergeCell ref="B62:C62"/>
    <mergeCell ref="D62:E62"/>
    <mergeCell ref="F62:G62"/>
    <mergeCell ref="H62:I62"/>
    <mergeCell ref="J62:K62"/>
    <mergeCell ref="L62:M62"/>
    <mergeCell ref="N62:O62"/>
    <mergeCell ref="P63:Q64"/>
    <mergeCell ref="R63:R64"/>
    <mergeCell ref="B64:C64"/>
    <mergeCell ref="D64:E64"/>
    <mergeCell ref="F64:G64"/>
    <mergeCell ref="H64:I64"/>
    <mergeCell ref="J64:K64"/>
    <mergeCell ref="L64:M64"/>
    <mergeCell ref="B63:C63"/>
    <mergeCell ref="D63:E63"/>
    <mergeCell ref="F63:G63"/>
    <mergeCell ref="H63:I63"/>
    <mergeCell ref="J63:K63"/>
    <mergeCell ref="N64:O64"/>
    <mergeCell ref="A65:A66"/>
    <mergeCell ref="B65:C65"/>
    <mergeCell ref="D65:E65"/>
    <mergeCell ref="F65:G65"/>
    <mergeCell ref="H65:I65"/>
    <mergeCell ref="J65:K65"/>
    <mergeCell ref="L65:M65"/>
    <mergeCell ref="N65:O65"/>
    <mergeCell ref="A63:A64"/>
    <mergeCell ref="L63:M63"/>
    <mergeCell ref="N63:O63"/>
    <mergeCell ref="P65:Q66"/>
    <mergeCell ref="R65:R66"/>
    <mergeCell ref="B66:C66"/>
    <mergeCell ref="D66:E66"/>
    <mergeCell ref="F66:G66"/>
    <mergeCell ref="H66:I66"/>
    <mergeCell ref="J66:K66"/>
    <mergeCell ref="L66:M66"/>
    <mergeCell ref="N66:O66"/>
    <mergeCell ref="P67:Q68"/>
    <mergeCell ref="R67:R68"/>
    <mergeCell ref="B68:C68"/>
    <mergeCell ref="D68:E68"/>
    <mergeCell ref="F68:G68"/>
    <mergeCell ref="H68:I68"/>
    <mergeCell ref="J68:K68"/>
    <mergeCell ref="L68:M68"/>
    <mergeCell ref="B67:C67"/>
    <mergeCell ref="D67:E67"/>
    <mergeCell ref="F67:G67"/>
    <mergeCell ref="H67:I67"/>
    <mergeCell ref="J67:K67"/>
    <mergeCell ref="N68:O68"/>
    <mergeCell ref="A69:A70"/>
    <mergeCell ref="B69:C69"/>
    <mergeCell ref="D69:E69"/>
    <mergeCell ref="F69:G69"/>
    <mergeCell ref="H69:I69"/>
    <mergeCell ref="J69:K69"/>
    <mergeCell ref="L69:M69"/>
    <mergeCell ref="N69:O69"/>
    <mergeCell ref="A67:A68"/>
    <mergeCell ref="L67:M67"/>
    <mergeCell ref="N67:O67"/>
    <mergeCell ref="P69:Q70"/>
    <mergeCell ref="R69:R70"/>
    <mergeCell ref="B70:C70"/>
    <mergeCell ref="D70:E70"/>
    <mergeCell ref="F70:G70"/>
    <mergeCell ref="H70:I70"/>
    <mergeCell ref="J70:K70"/>
    <mergeCell ref="L70:M70"/>
    <mergeCell ref="N70:O70"/>
    <mergeCell ref="P71:Q72"/>
    <mergeCell ref="R71:R72"/>
    <mergeCell ref="B72:C72"/>
    <mergeCell ref="D72:E72"/>
    <mergeCell ref="F72:G72"/>
    <mergeCell ref="H72:I72"/>
    <mergeCell ref="J72:K72"/>
    <mergeCell ref="L72:M72"/>
    <mergeCell ref="B71:C71"/>
    <mergeCell ref="D71:E71"/>
    <mergeCell ref="F71:G71"/>
    <mergeCell ref="H71:I71"/>
    <mergeCell ref="J71:K71"/>
    <mergeCell ref="N72:O72"/>
    <mergeCell ref="A73:A74"/>
    <mergeCell ref="B73:C73"/>
    <mergeCell ref="D73:E73"/>
    <mergeCell ref="F73:G73"/>
    <mergeCell ref="H73:I73"/>
    <mergeCell ref="J73:K73"/>
    <mergeCell ref="L73:M73"/>
    <mergeCell ref="N73:O73"/>
    <mergeCell ref="A71:A72"/>
    <mergeCell ref="L71:M71"/>
    <mergeCell ref="N71:O71"/>
    <mergeCell ref="P73:Q74"/>
    <mergeCell ref="R73:R74"/>
    <mergeCell ref="B74:C74"/>
    <mergeCell ref="D74:E74"/>
    <mergeCell ref="F74:G74"/>
    <mergeCell ref="H74:I74"/>
    <mergeCell ref="J74:K74"/>
    <mergeCell ref="L74:M74"/>
    <mergeCell ref="N74:O74"/>
    <mergeCell ref="A75:A76"/>
    <mergeCell ref="L75:M75"/>
    <mergeCell ref="N75:O75"/>
    <mergeCell ref="P75:Q76"/>
    <mergeCell ref="R75:R76"/>
    <mergeCell ref="B76:C76"/>
    <mergeCell ref="D76:E76"/>
    <mergeCell ref="F76:G76"/>
    <mergeCell ref="H76:I76"/>
    <mergeCell ref="J76:K76"/>
    <mergeCell ref="L76:M76"/>
    <mergeCell ref="B75:C75"/>
    <mergeCell ref="D75:E75"/>
    <mergeCell ref="F75:G75"/>
    <mergeCell ref="H75:I75"/>
    <mergeCell ref="J75:K75"/>
    <mergeCell ref="N76:O76"/>
    <mergeCell ref="R77:R78"/>
    <mergeCell ref="B78:C78"/>
    <mergeCell ref="D78:E78"/>
    <mergeCell ref="F78:G78"/>
    <mergeCell ref="H78:I78"/>
    <mergeCell ref="J78:K78"/>
    <mergeCell ref="L78:M78"/>
    <mergeCell ref="N78:O78"/>
    <mergeCell ref="N80:O80"/>
    <mergeCell ref="L79:M79"/>
    <mergeCell ref="N79:O79"/>
    <mergeCell ref="P79:Q80"/>
    <mergeCell ref="R79:R80"/>
    <mergeCell ref="B80:C80"/>
    <mergeCell ref="D80:E80"/>
    <mergeCell ref="F80:G80"/>
    <mergeCell ref="H80:I80"/>
    <mergeCell ref="B77:C77"/>
    <mergeCell ref="D77:E77"/>
    <mergeCell ref="F77:G77"/>
    <mergeCell ref="H77:I77"/>
    <mergeCell ref="J77:K77"/>
    <mergeCell ref="L77:M77"/>
    <mergeCell ref="N77:O77"/>
    <mergeCell ref="J80:K80"/>
    <mergeCell ref="L80:M80"/>
    <mergeCell ref="A79:A80"/>
    <mergeCell ref="B79:C79"/>
    <mergeCell ref="D79:E79"/>
    <mergeCell ref="F79:G79"/>
    <mergeCell ref="H79:I79"/>
    <mergeCell ref="J79:K79"/>
    <mergeCell ref="P77:Q78"/>
    <mergeCell ref="A77:A78"/>
  </mergeCells>
  <printOptions horizontalCentered="1"/>
  <pageMargins left="0.25" right="0.25729166666666697" top="0.5" bottom="0.52447916666666705" header="0.5" footer="0"/>
  <pageSetup scale="95" orientation="portrait" horizontalDpi="4294967293" verticalDpi="360" r:id="rId1"/>
  <headerFooter alignWithMargins="0">
    <oddFooter>&amp;L&amp;"TH Sarabun New,ธรรมดา"&amp;14หมายเลขแบบฟอร์ม : PM-LA-500-04 / วันที่ใช้งาน : 14-07-2018 / แก้ไขครั้งที่ : 00</oddFooter>
  </headerFooter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FDF50-5EB9-400E-A8EB-E93409AFACA6}">
  <dimension ref="A1:R132"/>
  <sheetViews>
    <sheetView view="pageLayout" topLeftCell="A5" zoomScaleNormal="100" workbookViewId="0">
      <selection activeCell="D17" sqref="D17:E17"/>
    </sheetView>
  </sheetViews>
  <sheetFormatPr defaultRowHeight="13.2" x14ac:dyDescent="0.25"/>
  <cols>
    <col min="1" max="1" width="9.8984375" style="1" customWidth="1"/>
    <col min="2" max="17" width="5.09765625" style="1" customWidth="1"/>
    <col min="18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18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3" spans="1:18" ht="18" customHeight="1" x14ac:dyDescent="0.25">
      <c r="A3" s="2" t="s">
        <v>19</v>
      </c>
      <c r="B3" s="3" t="s">
        <v>20</v>
      </c>
      <c r="C3" s="3"/>
      <c r="D3" s="3"/>
      <c r="G3" s="2" t="s">
        <v>16</v>
      </c>
      <c r="H3" s="3" t="s">
        <v>21</v>
      </c>
      <c r="I3" s="3"/>
      <c r="J3" s="3"/>
      <c r="N3" s="2" t="s">
        <v>2</v>
      </c>
      <c r="O3" s="3" t="s">
        <v>150</v>
      </c>
      <c r="P3" s="3"/>
      <c r="Q3" s="3"/>
    </row>
    <row r="4" spans="1:18" ht="18" customHeight="1" x14ac:dyDescent="0.25">
      <c r="A4" s="2" t="s">
        <v>17</v>
      </c>
      <c r="B4" s="3" t="s">
        <v>112</v>
      </c>
      <c r="C4" s="3"/>
      <c r="D4" s="3"/>
      <c r="G4" s="2" t="s">
        <v>3</v>
      </c>
      <c r="H4" s="3" t="s">
        <v>33</v>
      </c>
      <c r="I4" s="3"/>
      <c r="J4" s="3"/>
      <c r="N4" s="2" t="s">
        <v>14</v>
      </c>
      <c r="O4" s="3" t="s">
        <v>22</v>
      </c>
      <c r="P4" s="3"/>
      <c r="Q4" s="3"/>
    </row>
    <row r="5" spans="1:18" ht="18" customHeight="1" x14ac:dyDescent="0.25">
      <c r="A5" s="2" t="s">
        <v>18</v>
      </c>
      <c r="B5" s="3" t="s">
        <v>149</v>
      </c>
      <c r="C5" s="3"/>
      <c r="D5" s="3"/>
      <c r="G5" s="2" t="s">
        <v>13</v>
      </c>
      <c r="H5" s="3" t="s">
        <v>25</v>
      </c>
      <c r="I5" s="3"/>
      <c r="J5" s="3"/>
      <c r="N5" s="2" t="s">
        <v>15</v>
      </c>
      <c r="O5" s="10" t="s">
        <v>26</v>
      </c>
      <c r="P5" s="3"/>
      <c r="Q5" s="3"/>
    </row>
    <row r="7" spans="1:18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13</v>
      </c>
      <c r="M7" s="90"/>
      <c r="N7" s="61" t="s">
        <v>6</v>
      </c>
      <c r="O7" s="90"/>
      <c r="P7" s="61" t="s">
        <v>127</v>
      </c>
      <c r="Q7" s="90"/>
      <c r="R7" s="88" t="s">
        <v>126</v>
      </c>
    </row>
    <row r="8" spans="1:18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  <c r="R8" s="89"/>
    </row>
    <row r="9" spans="1:18" ht="25.35" customHeight="1" x14ac:dyDescent="0.25">
      <c r="A9" s="60">
        <v>44060</v>
      </c>
      <c r="B9" s="82">
        <v>94</v>
      </c>
      <c r="C9" s="83"/>
      <c r="D9" s="82">
        <v>93.7</v>
      </c>
      <c r="E9" s="83"/>
      <c r="F9" s="84">
        <f t="shared" ref="F9:F20" si="0">D9-B9</f>
        <v>-0.29999999999999716</v>
      </c>
      <c r="G9" s="85"/>
      <c r="H9" s="82">
        <v>0.2</v>
      </c>
      <c r="I9" s="83"/>
      <c r="J9" s="84">
        <f t="shared" ref="J9:J20" si="1">ABS(H9)+ABS(F9)</f>
        <v>0.49999999999999717</v>
      </c>
      <c r="K9" s="85"/>
      <c r="L9" s="82">
        <v>1.5</v>
      </c>
      <c r="M9" s="83"/>
      <c r="N9" s="86" t="str">
        <f t="shared" ref="N9:N40" si="2">IF(J9&lt;=L9,"Pass","Fail")</f>
        <v>Pass</v>
      </c>
      <c r="O9" s="87" t="str">
        <f t="shared" ref="O9:O20" si="3">IF(M9&lt;N9,"Pass","False")</f>
        <v>Pass</v>
      </c>
      <c r="P9" s="74" t="s">
        <v>96</v>
      </c>
      <c r="Q9" s="75"/>
      <c r="R9" s="57" t="s">
        <v>130</v>
      </c>
    </row>
    <row r="10" spans="1:18" ht="25.35" customHeight="1" x14ac:dyDescent="0.25">
      <c r="A10" s="53"/>
      <c r="B10" s="78">
        <v>114</v>
      </c>
      <c r="C10" s="79"/>
      <c r="D10" s="78">
        <v>113.7</v>
      </c>
      <c r="E10" s="79"/>
      <c r="F10" s="78">
        <f t="shared" si="0"/>
        <v>-0.29999999999999716</v>
      </c>
      <c r="G10" s="79"/>
      <c r="H10" s="78">
        <v>0.2</v>
      </c>
      <c r="I10" s="79"/>
      <c r="J10" s="78">
        <f t="shared" si="1"/>
        <v>0.49999999999999717</v>
      </c>
      <c r="K10" s="79"/>
      <c r="L10" s="78">
        <v>1.5</v>
      </c>
      <c r="M10" s="79"/>
      <c r="N10" s="80" t="str">
        <f t="shared" si="2"/>
        <v>Pass</v>
      </c>
      <c r="O10" s="81" t="str">
        <f t="shared" si="3"/>
        <v>Pass</v>
      </c>
      <c r="P10" s="76"/>
      <c r="Q10" s="77"/>
      <c r="R10" s="65"/>
    </row>
    <row r="11" spans="1:18" ht="25.35" customHeight="1" x14ac:dyDescent="0.25">
      <c r="A11" s="60">
        <v>44110</v>
      </c>
      <c r="B11" s="82">
        <v>94</v>
      </c>
      <c r="C11" s="83"/>
      <c r="D11" s="82">
        <v>93.6</v>
      </c>
      <c r="E11" s="83"/>
      <c r="F11" s="84">
        <f t="shared" si="0"/>
        <v>-0.40000000000000568</v>
      </c>
      <c r="G11" s="85"/>
      <c r="H11" s="82">
        <v>0.2</v>
      </c>
      <c r="I11" s="83"/>
      <c r="J11" s="84">
        <f t="shared" si="1"/>
        <v>0.60000000000000564</v>
      </c>
      <c r="K11" s="85"/>
      <c r="L11" s="82">
        <v>1.5</v>
      </c>
      <c r="M11" s="83"/>
      <c r="N11" s="86" t="str">
        <f t="shared" si="2"/>
        <v>Pass</v>
      </c>
      <c r="O11" s="87" t="str">
        <f t="shared" si="3"/>
        <v>Pass</v>
      </c>
      <c r="P11" s="74" t="s">
        <v>97</v>
      </c>
      <c r="Q11" s="75"/>
      <c r="R11" s="57" t="s">
        <v>130</v>
      </c>
    </row>
    <row r="12" spans="1:18" ht="25.35" customHeight="1" x14ac:dyDescent="0.25">
      <c r="A12" s="53"/>
      <c r="B12" s="78">
        <v>114</v>
      </c>
      <c r="C12" s="79"/>
      <c r="D12" s="78">
        <v>113.6</v>
      </c>
      <c r="E12" s="79"/>
      <c r="F12" s="78">
        <f t="shared" si="0"/>
        <v>-0.40000000000000568</v>
      </c>
      <c r="G12" s="79"/>
      <c r="H12" s="78">
        <v>0.2</v>
      </c>
      <c r="I12" s="79"/>
      <c r="J12" s="78">
        <f t="shared" si="1"/>
        <v>0.60000000000000564</v>
      </c>
      <c r="K12" s="79"/>
      <c r="L12" s="78">
        <v>1.5</v>
      </c>
      <c r="M12" s="79"/>
      <c r="N12" s="80" t="str">
        <f t="shared" si="2"/>
        <v>Pass</v>
      </c>
      <c r="O12" s="81" t="str">
        <f t="shared" si="3"/>
        <v>Pass</v>
      </c>
      <c r="P12" s="76"/>
      <c r="Q12" s="77"/>
      <c r="R12" s="65"/>
    </row>
    <row r="13" spans="1:18" ht="25.35" customHeight="1" x14ac:dyDescent="0.25">
      <c r="A13" s="60">
        <v>44134</v>
      </c>
      <c r="B13" s="82">
        <v>94</v>
      </c>
      <c r="C13" s="83"/>
      <c r="D13" s="82">
        <v>93.9</v>
      </c>
      <c r="E13" s="83"/>
      <c r="F13" s="84">
        <f t="shared" si="0"/>
        <v>-9.9999999999994316E-2</v>
      </c>
      <c r="G13" s="85"/>
      <c r="H13" s="82">
        <v>0.2</v>
      </c>
      <c r="I13" s="83"/>
      <c r="J13" s="84">
        <f t="shared" si="1"/>
        <v>0.29999999999999433</v>
      </c>
      <c r="K13" s="85"/>
      <c r="L13" s="82">
        <v>1.5</v>
      </c>
      <c r="M13" s="83"/>
      <c r="N13" s="86" t="str">
        <f t="shared" si="2"/>
        <v>Pass</v>
      </c>
      <c r="O13" s="87" t="str">
        <f t="shared" si="3"/>
        <v>Pass</v>
      </c>
      <c r="P13" s="74" t="s">
        <v>99</v>
      </c>
      <c r="Q13" s="75"/>
      <c r="R13" s="57" t="s">
        <v>130</v>
      </c>
    </row>
    <row r="14" spans="1:18" ht="25.35" customHeight="1" x14ac:dyDescent="0.25">
      <c r="A14" s="53"/>
      <c r="B14" s="78">
        <v>114</v>
      </c>
      <c r="C14" s="79"/>
      <c r="D14" s="78">
        <v>113.9</v>
      </c>
      <c r="E14" s="79"/>
      <c r="F14" s="78">
        <f t="shared" si="0"/>
        <v>-9.9999999999994316E-2</v>
      </c>
      <c r="G14" s="79"/>
      <c r="H14" s="78">
        <v>0.2</v>
      </c>
      <c r="I14" s="79"/>
      <c r="J14" s="78">
        <f t="shared" si="1"/>
        <v>0.29999999999999433</v>
      </c>
      <c r="K14" s="79"/>
      <c r="L14" s="78">
        <v>1.5</v>
      </c>
      <c r="M14" s="79"/>
      <c r="N14" s="80" t="str">
        <f t="shared" si="2"/>
        <v>Pass</v>
      </c>
      <c r="O14" s="81" t="str">
        <f t="shared" si="3"/>
        <v>Pass</v>
      </c>
      <c r="P14" s="76"/>
      <c r="Q14" s="77"/>
      <c r="R14" s="65"/>
    </row>
    <row r="15" spans="1:18" ht="25.35" customHeight="1" x14ac:dyDescent="0.25">
      <c r="A15" s="60">
        <v>44183</v>
      </c>
      <c r="B15" s="82">
        <v>94</v>
      </c>
      <c r="C15" s="83"/>
      <c r="D15" s="82">
        <v>94</v>
      </c>
      <c r="E15" s="83"/>
      <c r="F15" s="84">
        <f t="shared" si="0"/>
        <v>0</v>
      </c>
      <c r="G15" s="85"/>
      <c r="H15" s="82">
        <v>0.2</v>
      </c>
      <c r="I15" s="83"/>
      <c r="J15" s="84">
        <f t="shared" si="1"/>
        <v>0.2</v>
      </c>
      <c r="K15" s="85"/>
      <c r="L15" s="82">
        <v>1.5</v>
      </c>
      <c r="M15" s="83"/>
      <c r="N15" s="86" t="str">
        <f t="shared" si="2"/>
        <v>Pass</v>
      </c>
      <c r="O15" s="87" t="str">
        <f t="shared" si="3"/>
        <v>Pass</v>
      </c>
      <c r="P15" s="74" t="s">
        <v>100</v>
      </c>
      <c r="Q15" s="75"/>
      <c r="R15" s="57" t="s">
        <v>130</v>
      </c>
    </row>
    <row r="16" spans="1:18" ht="25.35" customHeight="1" x14ac:dyDescent="0.25">
      <c r="A16" s="53"/>
      <c r="B16" s="78">
        <v>114</v>
      </c>
      <c r="C16" s="79"/>
      <c r="D16" s="78">
        <v>114</v>
      </c>
      <c r="E16" s="79"/>
      <c r="F16" s="78">
        <f t="shared" si="0"/>
        <v>0</v>
      </c>
      <c r="G16" s="79"/>
      <c r="H16" s="78">
        <v>0.2</v>
      </c>
      <c r="I16" s="79"/>
      <c r="J16" s="78">
        <f t="shared" si="1"/>
        <v>0.2</v>
      </c>
      <c r="K16" s="79"/>
      <c r="L16" s="78">
        <v>1.5</v>
      </c>
      <c r="M16" s="79"/>
      <c r="N16" s="80" t="str">
        <f t="shared" si="2"/>
        <v>Pass</v>
      </c>
      <c r="O16" s="81" t="str">
        <f t="shared" si="3"/>
        <v>Pass</v>
      </c>
      <c r="P16" s="76"/>
      <c r="Q16" s="77"/>
      <c r="R16" s="65"/>
    </row>
    <row r="17" spans="1:18" ht="25.35" customHeight="1" x14ac:dyDescent="0.25">
      <c r="A17" s="60">
        <v>44214</v>
      </c>
      <c r="B17" s="82">
        <v>94</v>
      </c>
      <c r="C17" s="83"/>
      <c r="D17" s="82">
        <v>94</v>
      </c>
      <c r="E17" s="83"/>
      <c r="F17" s="84">
        <f t="shared" si="0"/>
        <v>0</v>
      </c>
      <c r="G17" s="85"/>
      <c r="H17" s="82">
        <v>0.2</v>
      </c>
      <c r="I17" s="83"/>
      <c r="J17" s="84">
        <f t="shared" si="1"/>
        <v>0.2</v>
      </c>
      <c r="K17" s="85"/>
      <c r="L17" s="82">
        <v>1.5</v>
      </c>
      <c r="M17" s="83"/>
      <c r="N17" s="86" t="str">
        <f t="shared" si="2"/>
        <v>Pass</v>
      </c>
      <c r="O17" s="87" t="str">
        <f t="shared" si="3"/>
        <v>Pass</v>
      </c>
      <c r="P17" s="74" t="s">
        <v>153</v>
      </c>
      <c r="Q17" s="75"/>
      <c r="R17" s="57" t="s">
        <v>130</v>
      </c>
    </row>
    <row r="18" spans="1:18" ht="25.35" customHeight="1" x14ac:dyDescent="0.25">
      <c r="A18" s="53"/>
      <c r="B18" s="78">
        <v>114</v>
      </c>
      <c r="C18" s="79"/>
      <c r="D18" s="78">
        <v>113.9</v>
      </c>
      <c r="E18" s="79"/>
      <c r="F18" s="78">
        <f t="shared" si="0"/>
        <v>-9.9999999999994316E-2</v>
      </c>
      <c r="G18" s="79"/>
      <c r="H18" s="78">
        <v>0.2</v>
      </c>
      <c r="I18" s="79"/>
      <c r="J18" s="78">
        <f t="shared" si="1"/>
        <v>0.29999999999999433</v>
      </c>
      <c r="K18" s="79"/>
      <c r="L18" s="78">
        <v>1.5</v>
      </c>
      <c r="M18" s="79"/>
      <c r="N18" s="80" t="str">
        <f t="shared" si="2"/>
        <v>Pass</v>
      </c>
      <c r="O18" s="81" t="str">
        <f t="shared" si="3"/>
        <v>Pass</v>
      </c>
      <c r="P18" s="76"/>
      <c r="Q18" s="77"/>
      <c r="R18" s="65"/>
    </row>
    <row r="19" spans="1:18" ht="25.35" customHeight="1" x14ac:dyDescent="0.25">
      <c r="A19" s="60">
        <v>44265</v>
      </c>
      <c r="B19" s="82">
        <v>94</v>
      </c>
      <c r="C19" s="83"/>
      <c r="D19" s="82">
        <v>93.8</v>
      </c>
      <c r="E19" s="83"/>
      <c r="F19" s="84">
        <f t="shared" si="0"/>
        <v>-0.20000000000000284</v>
      </c>
      <c r="G19" s="85"/>
      <c r="H19" s="82">
        <v>0.2</v>
      </c>
      <c r="I19" s="83"/>
      <c r="J19" s="84">
        <f t="shared" si="1"/>
        <v>0.40000000000000285</v>
      </c>
      <c r="K19" s="85"/>
      <c r="L19" s="82">
        <v>1.5</v>
      </c>
      <c r="M19" s="83"/>
      <c r="N19" s="86" t="str">
        <f t="shared" si="2"/>
        <v>Pass</v>
      </c>
      <c r="O19" s="87" t="str">
        <f t="shared" si="3"/>
        <v>Pass</v>
      </c>
      <c r="P19" s="74" t="s">
        <v>154</v>
      </c>
      <c r="Q19" s="75"/>
      <c r="R19" s="57" t="s">
        <v>130</v>
      </c>
    </row>
    <row r="20" spans="1:18" ht="25.35" customHeight="1" x14ac:dyDescent="0.25">
      <c r="A20" s="53"/>
      <c r="B20" s="78">
        <v>114</v>
      </c>
      <c r="C20" s="79"/>
      <c r="D20" s="78">
        <v>113.8</v>
      </c>
      <c r="E20" s="79"/>
      <c r="F20" s="78">
        <f t="shared" si="0"/>
        <v>-0.20000000000000284</v>
      </c>
      <c r="G20" s="79"/>
      <c r="H20" s="78">
        <v>0.2</v>
      </c>
      <c r="I20" s="79"/>
      <c r="J20" s="78">
        <f t="shared" si="1"/>
        <v>0.40000000000000285</v>
      </c>
      <c r="K20" s="79"/>
      <c r="L20" s="78">
        <v>1.5</v>
      </c>
      <c r="M20" s="79"/>
      <c r="N20" s="80" t="str">
        <f t="shared" si="2"/>
        <v>Pass</v>
      </c>
      <c r="O20" s="81" t="str">
        <f t="shared" si="3"/>
        <v>Pass</v>
      </c>
      <c r="P20" s="76"/>
      <c r="Q20" s="77"/>
      <c r="R20" s="65"/>
    </row>
    <row r="21" spans="1:18" ht="25.35" customHeight="1" x14ac:dyDescent="0.25">
      <c r="A21" s="60">
        <v>44301</v>
      </c>
      <c r="B21" s="82">
        <v>94</v>
      </c>
      <c r="C21" s="83"/>
      <c r="D21" s="82">
        <v>94</v>
      </c>
      <c r="E21" s="83"/>
      <c r="F21" s="84">
        <f t="shared" ref="F21:F36" si="4">D21-B21</f>
        <v>0</v>
      </c>
      <c r="G21" s="85"/>
      <c r="H21" s="82">
        <v>0.2</v>
      </c>
      <c r="I21" s="83"/>
      <c r="J21" s="84">
        <f t="shared" ref="J21:J36" si="5">ABS(H21)+ABS(F21)</f>
        <v>0.2</v>
      </c>
      <c r="K21" s="85"/>
      <c r="L21" s="82">
        <v>1.5</v>
      </c>
      <c r="M21" s="83"/>
      <c r="N21" s="86" t="str">
        <f t="shared" si="2"/>
        <v>Pass</v>
      </c>
      <c r="O21" s="87" t="str">
        <f t="shared" ref="O21:O36" si="6">IF(M21&lt;N21,"Pass","False")</f>
        <v>Pass</v>
      </c>
      <c r="P21" s="74" t="s">
        <v>155</v>
      </c>
      <c r="Q21" s="75"/>
      <c r="R21" s="57" t="s">
        <v>130</v>
      </c>
    </row>
    <row r="22" spans="1:18" ht="25.35" customHeight="1" x14ac:dyDescent="0.25">
      <c r="A22" s="53"/>
      <c r="B22" s="78">
        <v>114</v>
      </c>
      <c r="C22" s="79"/>
      <c r="D22" s="78">
        <v>114</v>
      </c>
      <c r="E22" s="79"/>
      <c r="F22" s="78">
        <f t="shared" si="4"/>
        <v>0</v>
      </c>
      <c r="G22" s="79"/>
      <c r="H22" s="78">
        <v>0.2</v>
      </c>
      <c r="I22" s="79"/>
      <c r="J22" s="78">
        <f t="shared" si="5"/>
        <v>0.2</v>
      </c>
      <c r="K22" s="79"/>
      <c r="L22" s="78">
        <v>1.5</v>
      </c>
      <c r="M22" s="79"/>
      <c r="N22" s="80" t="str">
        <f t="shared" si="2"/>
        <v>Pass</v>
      </c>
      <c r="O22" s="81" t="str">
        <f t="shared" si="6"/>
        <v>Pass</v>
      </c>
      <c r="P22" s="76"/>
      <c r="Q22" s="77"/>
      <c r="R22" s="65"/>
    </row>
    <row r="23" spans="1:18" ht="25.35" customHeight="1" x14ac:dyDescent="0.25">
      <c r="A23" s="60">
        <v>44329</v>
      </c>
      <c r="B23" s="82">
        <v>94</v>
      </c>
      <c r="C23" s="83"/>
      <c r="D23" s="82">
        <v>94</v>
      </c>
      <c r="E23" s="83"/>
      <c r="F23" s="84">
        <f t="shared" si="4"/>
        <v>0</v>
      </c>
      <c r="G23" s="85"/>
      <c r="H23" s="82">
        <v>0.2</v>
      </c>
      <c r="I23" s="83"/>
      <c r="J23" s="84">
        <f t="shared" si="5"/>
        <v>0.2</v>
      </c>
      <c r="K23" s="85"/>
      <c r="L23" s="82">
        <v>1.5</v>
      </c>
      <c r="M23" s="83"/>
      <c r="N23" s="86" t="str">
        <f t="shared" si="2"/>
        <v>Pass</v>
      </c>
      <c r="O23" s="87" t="str">
        <f t="shared" si="6"/>
        <v>Pass</v>
      </c>
      <c r="P23" s="74" t="s">
        <v>157</v>
      </c>
      <c r="Q23" s="75"/>
      <c r="R23" s="57" t="s">
        <v>130</v>
      </c>
    </row>
    <row r="24" spans="1:18" ht="25.35" customHeight="1" x14ac:dyDescent="0.25">
      <c r="A24" s="53"/>
      <c r="B24" s="78">
        <v>114</v>
      </c>
      <c r="C24" s="79"/>
      <c r="D24" s="78">
        <v>114</v>
      </c>
      <c r="E24" s="79"/>
      <c r="F24" s="78">
        <f t="shared" si="4"/>
        <v>0</v>
      </c>
      <c r="G24" s="79"/>
      <c r="H24" s="78">
        <v>0.2</v>
      </c>
      <c r="I24" s="79"/>
      <c r="J24" s="78">
        <f t="shared" si="5"/>
        <v>0.2</v>
      </c>
      <c r="K24" s="79"/>
      <c r="L24" s="78">
        <v>1.5</v>
      </c>
      <c r="M24" s="79"/>
      <c r="N24" s="80" t="str">
        <f t="shared" si="2"/>
        <v>Pass</v>
      </c>
      <c r="O24" s="81" t="str">
        <f t="shared" si="6"/>
        <v>Pass</v>
      </c>
      <c r="P24" s="76"/>
      <c r="Q24" s="77"/>
      <c r="R24" s="65"/>
    </row>
    <row r="25" spans="1:18" ht="25.35" customHeight="1" x14ac:dyDescent="0.25">
      <c r="A25" s="60">
        <v>44362</v>
      </c>
      <c r="B25" s="82">
        <v>94</v>
      </c>
      <c r="C25" s="83"/>
      <c r="D25" s="82">
        <v>93.9</v>
      </c>
      <c r="E25" s="83"/>
      <c r="F25" s="84">
        <f t="shared" si="4"/>
        <v>-9.9999999999994316E-2</v>
      </c>
      <c r="G25" s="85"/>
      <c r="H25" s="82">
        <v>0.2</v>
      </c>
      <c r="I25" s="83"/>
      <c r="J25" s="84">
        <f t="shared" si="5"/>
        <v>0.29999999999999433</v>
      </c>
      <c r="K25" s="85"/>
      <c r="L25" s="82">
        <v>1.5</v>
      </c>
      <c r="M25" s="83"/>
      <c r="N25" s="86" t="str">
        <f t="shared" si="2"/>
        <v>Pass</v>
      </c>
      <c r="O25" s="87" t="str">
        <f t="shared" si="6"/>
        <v>Pass</v>
      </c>
      <c r="P25" s="74" t="s">
        <v>159</v>
      </c>
      <c r="Q25" s="75"/>
      <c r="R25" s="57" t="s">
        <v>130</v>
      </c>
    </row>
    <row r="26" spans="1:18" ht="25.35" customHeight="1" x14ac:dyDescent="0.25">
      <c r="A26" s="53"/>
      <c r="B26" s="78">
        <v>114</v>
      </c>
      <c r="C26" s="79"/>
      <c r="D26" s="78">
        <v>113.9</v>
      </c>
      <c r="E26" s="79"/>
      <c r="F26" s="78">
        <f t="shared" si="4"/>
        <v>-9.9999999999994316E-2</v>
      </c>
      <c r="G26" s="79"/>
      <c r="H26" s="78">
        <v>0.2</v>
      </c>
      <c r="I26" s="79"/>
      <c r="J26" s="78">
        <f t="shared" si="5"/>
        <v>0.29999999999999433</v>
      </c>
      <c r="K26" s="79"/>
      <c r="L26" s="78">
        <v>1.5</v>
      </c>
      <c r="M26" s="79"/>
      <c r="N26" s="80" t="str">
        <f t="shared" si="2"/>
        <v>Pass</v>
      </c>
      <c r="O26" s="81" t="str">
        <f t="shared" si="6"/>
        <v>Pass</v>
      </c>
      <c r="P26" s="76"/>
      <c r="Q26" s="77"/>
      <c r="R26" s="65"/>
    </row>
    <row r="27" spans="1:18" ht="25.35" customHeight="1" x14ac:dyDescent="0.25">
      <c r="A27" s="60">
        <v>44399</v>
      </c>
      <c r="B27" s="82">
        <v>94</v>
      </c>
      <c r="C27" s="83"/>
      <c r="D27" s="82">
        <v>94.1</v>
      </c>
      <c r="E27" s="83"/>
      <c r="F27" s="84">
        <f t="shared" si="4"/>
        <v>9.9999999999994316E-2</v>
      </c>
      <c r="G27" s="85"/>
      <c r="H27" s="82">
        <v>0.2</v>
      </c>
      <c r="I27" s="83"/>
      <c r="J27" s="84">
        <f t="shared" si="5"/>
        <v>0.29999999999999433</v>
      </c>
      <c r="K27" s="85"/>
      <c r="L27" s="82">
        <v>1.5</v>
      </c>
      <c r="M27" s="83"/>
      <c r="N27" s="86" t="str">
        <f t="shared" si="2"/>
        <v>Pass</v>
      </c>
      <c r="O27" s="87" t="str">
        <f t="shared" si="6"/>
        <v>Pass</v>
      </c>
      <c r="P27" s="74" t="s">
        <v>160</v>
      </c>
      <c r="Q27" s="75"/>
      <c r="R27" s="57" t="s">
        <v>130</v>
      </c>
    </row>
    <row r="28" spans="1:18" ht="25.35" customHeight="1" x14ac:dyDescent="0.25">
      <c r="A28" s="53"/>
      <c r="B28" s="78">
        <v>114</v>
      </c>
      <c r="C28" s="79"/>
      <c r="D28" s="78">
        <v>114.1</v>
      </c>
      <c r="E28" s="79"/>
      <c r="F28" s="78">
        <f t="shared" si="4"/>
        <v>9.9999999999994316E-2</v>
      </c>
      <c r="G28" s="79"/>
      <c r="H28" s="78">
        <v>0.2</v>
      </c>
      <c r="I28" s="79"/>
      <c r="J28" s="78">
        <f t="shared" si="5"/>
        <v>0.29999999999999433</v>
      </c>
      <c r="K28" s="79"/>
      <c r="L28" s="78">
        <v>1.5</v>
      </c>
      <c r="M28" s="79"/>
      <c r="N28" s="80" t="str">
        <f t="shared" si="2"/>
        <v>Pass</v>
      </c>
      <c r="O28" s="81" t="str">
        <f t="shared" si="6"/>
        <v>Pass</v>
      </c>
      <c r="P28" s="76"/>
      <c r="Q28" s="77"/>
      <c r="R28" s="65"/>
    </row>
    <row r="29" spans="1:18" ht="25.35" customHeight="1" x14ac:dyDescent="0.25">
      <c r="A29" s="60">
        <v>44434</v>
      </c>
      <c r="B29" s="82">
        <v>94</v>
      </c>
      <c r="C29" s="83"/>
      <c r="D29" s="82">
        <v>94.1</v>
      </c>
      <c r="E29" s="83"/>
      <c r="F29" s="84">
        <f t="shared" si="4"/>
        <v>9.9999999999994316E-2</v>
      </c>
      <c r="G29" s="85"/>
      <c r="H29" s="82">
        <v>0.2</v>
      </c>
      <c r="I29" s="83"/>
      <c r="J29" s="84">
        <f t="shared" si="5"/>
        <v>0.29999999999999433</v>
      </c>
      <c r="K29" s="85"/>
      <c r="L29" s="82">
        <v>1.5</v>
      </c>
      <c r="M29" s="83"/>
      <c r="N29" s="86" t="str">
        <f t="shared" si="2"/>
        <v>Pass</v>
      </c>
      <c r="O29" s="87" t="str">
        <f t="shared" si="6"/>
        <v>Pass</v>
      </c>
      <c r="P29" s="74" t="s">
        <v>161</v>
      </c>
      <c r="Q29" s="75"/>
      <c r="R29" s="57" t="s">
        <v>130</v>
      </c>
    </row>
    <row r="30" spans="1:18" ht="25.35" customHeight="1" x14ac:dyDescent="0.25">
      <c r="A30" s="53"/>
      <c r="B30" s="78">
        <v>114</v>
      </c>
      <c r="C30" s="79"/>
      <c r="D30" s="78">
        <v>114.1</v>
      </c>
      <c r="E30" s="79"/>
      <c r="F30" s="78">
        <f t="shared" si="4"/>
        <v>9.9999999999994316E-2</v>
      </c>
      <c r="G30" s="79"/>
      <c r="H30" s="78">
        <v>0.2</v>
      </c>
      <c r="I30" s="79"/>
      <c r="J30" s="78">
        <f t="shared" si="5"/>
        <v>0.29999999999999433</v>
      </c>
      <c r="K30" s="79"/>
      <c r="L30" s="78">
        <v>1.5</v>
      </c>
      <c r="M30" s="79"/>
      <c r="N30" s="80" t="str">
        <f t="shared" si="2"/>
        <v>Pass</v>
      </c>
      <c r="O30" s="81" t="str">
        <f t="shared" si="6"/>
        <v>Pass</v>
      </c>
      <c r="P30" s="76"/>
      <c r="Q30" s="77"/>
      <c r="R30" s="65"/>
    </row>
    <row r="31" spans="1:18" ht="25.35" customHeight="1" x14ac:dyDescent="0.25">
      <c r="A31" s="60">
        <v>44463</v>
      </c>
      <c r="B31" s="82">
        <v>94</v>
      </c>
      <c r="C31" s="83"/>
      <c r="D31" s="82">
        <v>93.8</v>
      </c>
      <c r="E31" s="83"/>
      <c r="F31" s="84">
        <f t="shared" si="4"/>
        <v>-0.20000000000000284</v>
      </c>
      <c r="G31" s="85"/>
      <c r="H31" s="82">
        <v>0.2</v>
      </c>
      <c r="I31" s="83"/>
      <c r="J31" s="84">
        <f t="shared" si="5"/>
        <v>0.40000000000000285</v>
      </c>
      <c r="K31" s="85"/>
      <c r="L31" s="82">
        <v>1.5</v>
      </c>
      <c r="M31" s="83"/>
      <c r="N31" s="86" t="str">
        <f t="shared" si="2"/>
        <v>Pass</v>
      </c>
      <c r="O31" s="87" t="str">
        <f t="shared" si="6"/>
        <v>Pass</v>
      </c>
      <c r="P31" s="74" t="s">
        <v>162</v>
      </c>
      <c r="Q31" s="75"/>
      <c r="R31" s="57" t="s">
        <v>130</v>
      </c>
    </row>
    <row r="32" spans="1:18" ht="25.35" customHeight="1" x14ac:dyDescent="0.25">
      <c r="A32" s="53"/>
      <c r="B32" s="78">
        <v>114</v>
      </c>
      <c r="C32" s="79"/>
      <c r="D32" s="78">
        <v>113.8</v>
      </c>
      <c r="E32" s="79"/>
      <c r="F32" s="78">
        <f t="shared" si="4"/>
        <v>-0.20000000000000284</v>
      </c>
      <c r="G32" s="79"/>
      <c r="H32" s="78">
        <v>0.2</v>
      </c>
      <c r="I32" s="79"/>
      <c r="J32" s="78">
        <f t="shared" si="5"/>
        <v>0.40000000000000285</v>
      </c>
      <c r="K32" s="79"/>
      <c r="L32" s="78">
        <v>1.5</v>
      </c>
      <c r="M32" s="79"/>
      <c r="N32" s="80" t="str">
        <f t="shared" si="2"/>
        <v>Pass</v>
      </c>
      <c r="O32" s="81" t="str">
        <f t="shared" si="6"/>
        <v>Pass</v>
      </c>
      <c r="P32" s="76"/>
      <c r="Q32" s="77"/>
      <c r="R32" s="65"/>
    </row>
    <row r="33" spans="1:18" ht="25.35" customHeight="1" x14ac:dyDescent="0.25">
      <c r="A33" s="60">
        <v>44487</v>
      </c>
      <c r="B33" s="82">
        <v>94</v>
      </c>
      <c r="C33" s="83"/>
      <c r="D33" s="82">
        <v>94.1</v>
      </c>
      <c r="E33" s="83"/>
      <c r="F33" s="84">
        <f t="shared" si="4"/>
        <v>9.9999999999994316E-2</v>
      </c>
      <c r="G33" s="85"/>
      <c r="H33" s="82">
        <v>0.2</v>
      </c>
      <c r="I33" s="83"/>
      <c r="J33" s="84">
        <f t="shared" si="5"/>
        <v>0.29999999999999433</v>
      </c>
      <c r="K33" s="85"/>
      <c r="L33" s="82">
        <v>1.5</v>
      </c>
      <c r="M33" s="83"/>
      <c r="N33" s="86" t="str">
        <f t="shared" si="2"/>
        <v>Pass</v>
      </c>
      <c r="O33" s="87" t="str">
        <f t="shared" si="6"/>
        <v>Pass</v>
      </c>
      <c r="P33" s="74" t="s">
        <v>163</v>
      </c>
      <c r="Q33" s="75"/>
      <c r="R33" s="57" t="s">
        <v>130</v>
      </c>
    </row>
    <row r="34" spans="1:18" ht="25.35" customHeight="1" x14ac:dyDescent="0.25">
      <c r="A34" s="53"/>
      <c r="B34" s="78">
        <v>114</v>
      </c>
      <c r="C34" s="79"/>
      <c r="D34" s="78">
        <v>114.1</v>
      </c>
      <c r="E34" s="79"/>
      <c r="F34" s="78">
        <f t="shared" si="4"/>
        <v>9.9999999999994316E-2</v>
      </c>
      <c r="G34" s="79"/>
      <c r="H34" s="78">
        <v>0.2</v>
      </c>
      <c r="I34" s="79"/>
      <c r="J34" s="78">
        <f t="shared" si="5"/>
        <v>0.29999999999999433</v>
      </c>
      <c r="K34" s="79"/>
      <c r="L34" s="78">
        <v>1.5</v>
      </c>
      <c r="M34" s="79"/>
      <c r="N34" s="80" t="str">
        <f t="shared" si="2"/>
        <v>Pass</v>
      </c>
      <c r="O34" s="81" t="str">
        <f t="shared" si="6"/>
        <v>Pass</v>
      </c>
      <c r="P34" s="76"/>
      <c r="Q34" s="77"/>
      <c r="R34" s="65"/>
    </row>
    <row r="35" spans="1:18" ht="25.35" customHeight="1" x14ac:dyDescent="0.25">
      <c r="A35" s="60">
        <v>44523</v>
      </c>
      <c r="B35" s="82">
        <v>94</v>
      </c>
      <c r="C35" s="83"/>
      <c r="D35" s="82">
        <v>94.1</v>
      </c>
      <c r="E35" s="83"/>
      <c r="F35" s="84">
        <f t="shared" si="4"/>
        <v>9.9999999999994316E-2</v>
      </c>
      <c r="G35" s="85"/>
      <c r="H35" s="82">
        <v>0.2</v>
      </c>
      <c r="I35" s="83"/>
      <c r="J35" s="84">
        <f t="shared" si="5"/>
        <v>0.29999999999999433</v>
      </c>
      <c r="K35" s="85"/>
      <c r="L35" s="82">
        <v>1.5</v>
      </c>
      <c r="M35" s="83"/>
      <c r="N35" s="86" t="str">
        <f t="shared" si="2"/>
        <v>Pass</v>
      </c>
      <c r="O35" s="87" t="str">
        <f t="shared" si="6"/>
        <v>Pass</v>
      </c>
      <c r="P35" s="74" t="s">
        <v>164</v>
      </c>
      <c r="Q35" s="75"/>
      <c r="R35" s="57" t="s">
        <v>130</v>
      </c>
    </row>
    <row r="36" spans="1:18" ht="25.35" customHeight="1" x14ac:dyDescent="0.25">
      <c r="A36" s="53"/>
      <c r="B36" s="78">
        <v>114</v>
      </c>
      <c r="C36" s="79"/>
      <c r="D36" s="78">
        <v>114.4</v>
      </c>
      <c r="E36" s="79"/>
      <c r="F36" s="78">
        <f t="shared" si="4"/>
        <v>0.40000000000000568</v>
      </c>
      <c r="G36" s="79"/>
      <c r="H36" s="78">
        <v>0.2</v>
      </c>
      <c r="I36" s="79"/>
      <c r="J36" s="78">
        <f t="shared" si="5"/>
        <v>0.60000000000000564</v>
      </c>
      <c r="K36" s="79"/>
      <c r="L36" s="78">
        <v>1.5</v>
      </c>
      <c r="M36" s="79"/>
      <c r="N36" s="80" t="str">
        <f t="shared" si="2"/>
        <v>Pass</v>
      </c>
      <c r="O36" s="81" t="str">
        <f t="shared" si="6"/>
        <v>Pass</v>
      </c>
      <c r="P36" s="76"/>
      <c r="Q36" s="77"/>
      <c r="R36" s="65"/>
    </row>
    <row r="37" spans="1:18" ht="25.35" customHeight="1" x14ac:dyDescent="0.25">
      <c r="A37" s="60">
        <v>44552</v>
      </c>
      <c r="B37" s="82">
        <v>94</v>
      </c>
      <c r="C37" s="83"/>
      <c r="D37" s="82">
        <v>93.8</v>
      </c>
      <c r="E37" s="83"/>
      <c r="F37" s="84">
        <f t="shared" ref="F37:F56" si="7">D37-B37</f>
        <v>-0.20000000000000284</v>
      </c>
      <c r="G37" s="85"/>
      <c r="H37" s="82">
        <v>0.2</v>
      </c>
      <c r="I37" s="83"/>
      <c r="J37" s="84">
        <f t="shared" ref="J37:J56" si="8">ABS(H37)+ABS(F37)</f>
        <v>0.40000000000000285</v>
      </c>
      <c r="K37" s="85"/>
      <c r="L37" s="82">
        <v>1.5</v>
      </c>
      <c r="M37" s="83"/>
      <c r="N37" s="86" t="str">
        <f t="shared" si="2"/>
        <v>Pass</v>
      </c>
      <c r="O37" s="87" t="str">
        <f t="shared" ref="O37:O56" si="9">IF(M37&lt;N37,"Pass","False")</f>
        <v>Pass</v>
      </c>
      <c r="P37" s="74" t="s">
        <v>167</v>
      </c>
      <c r="Q37" s="75"/>
      <c r="R37" s="57" t="s">
        <v>130</v>
      </c>
    </row>
    <row r="38" spans="1:18" ht="25.35" customHeight="1" x14ac:dyDescent="0.25">
      <c r="A38" s="53"/>
      <c r="B38" s="78">
        <v>114</v>
      </c>
      <c r="C38" s="79"/>
      <c r="D38" s="78">
        <v>113.8</v>
      </c>
      <c r="E38" s="79"/>
      <c r="F38" s="78">
        <f t="shared" si="7"/>
        <v>-0.20000000000000284</v>
      </c>
      <c r="G38" s="79"/>
      <c r="H38" s="78">
        <v>0.2</v>
      </c>
      <c r="I38" s="79"/>
      <c r="J38" s="78">
        <f t="shared" si="8"/>
        <v>0.40000000000000285</v>
      </c>
      <c r="K38" s="79"/>
      <c r="L38" s="78">
        <v>1.5</v>
      </c>
      <c r="M38" s="79"/>
      <c r="N38" s="80" t="str">
        <f t="shared" si="2"/>
        <v>Pass</v>
      </c>
      <c r="O38" s="81" t="str">
        <f t="shared" si="9"/>
        <v>Pass</v>
      </c>
      <c r="P38" s="76"/>
      <c r="Q38" s="77"/>
      <c r="R38" s="65"/>
    </row>
    <row r="39" spans="1:18" ht="25.35" customHeight="1" x14ac:dyDescent="0.25">
      <c r="A39" s="60">
        <v>44583</v>
      </c>
      <c r="B39" s="82">
        <v>94</v>
      </c>
      <c r="C39" s="83"/>
      <c r="D39" s="82">
        <v>94.1</v>
      </c>
      <c r="E39" s="83"/>
      <c r="F39" s="84">
        <f t="shared" si="7"/>
        <v>9.9999999999994316E-2</v>
      </c>
      <c r="G39" s="85"/>
      <c r="H39" s="82">
        <v>0.2</v>
      </c>
      <c r="I39" s="83"/>
      <c r="J39" s="84">
        <f t="shared" si="8"/>
        <v>0.29999999999999433</v>
      </c>
      <c r="K39" s="85"/>
      <c r="L39" s="82">
        <v>1.5</v>
      </c>
      <c r="M39" s="83"/>
      <c r="N39" s="86" t="str">
        <f t="shared" si="2"/>
        <v>Pass</v>
      </c>
      <c r="O39" s="87" t="str">
        <f t="shared" si="9"/>
        <v>Pass</v>
      </c>
      <c r="P39" s="74" t="s">
        <v>173</v>
      </c>
      <c r="Q39" s="75"/>
      <c r="R39" s="57" t="s">
        <v>130</v>
      </c>
    </row>
    <row r="40" spans="1:18" ht="25.35" customHeight="1" x14ac:dyDescent="0.25">
      <c r="A40" s="53"/>
      <c r="B40" s="78">
        <v>114</v>
      </c>
      <c r="C40" s="79"/>
      <c r="D40" s="78">
        <v>114.1</v>
      </c>
      <c r="E40" s="79"/>
      <c r="F40" s="78">
        <f t="shared" si="7"/>
        <v>9.9999999999994316E-2</v>
      </c>
      <c r="G40" s="79"/>
      <c r="H40" s="78">
        <v>0.2</v>
      </c>
      <c r="I40" s="79"/>
      <c r="J40" s="78">
        <f t="shared" si="8"/>
        <v>0.29999999999999433</v>
      </c>
      <c r="K40" s="79"/>
      <c r="L40" s="78">
        <v>1.5</v>
      </c>
      <c r="M40" s="79"/>
      <c r="N40" s="80" t="str">
        <f t="shared" si="2"/>
        <v>Pass</v>
      </c>
      <c r="O40" s="81" t="str">
        <f t="shared" si="9"/>
        <v>Pass</v>
      </c>
      <c r="P40" s="76"/>
      <c r="Q40" s="77"/>
      <c r="R40" s="65"/>
    </row>
    <row r="41" spans="1:18" ht="25.35" customHeight="1" x14ac:dyDescent="0.25">
      <c r="A41" s="60">
        <v>44608</v>
      </c>
      <c r="B41" s="82">
        <v>94</v>
      </c>
      <c r="C41" s="83"/>
      <c r="D41" s="82">
        <v>94.1</v>
      </c>
      <c r="E41" s="83"/>
      <c r="F41" s="84">
        <f t="shared" si="7"/>
        <v>9.9999999999994316E-2</v>
      </c>
      <c r="G41" s="85"/>
      <c r="H41" s="82">
        <v>0.2</v>
      </c>
      <c r="I41" s="83"/>
      <c r="J41" s="84">
        <f t="shared" si="8"/>
        <v>0.29999999999999433</v>
      </c>
      <c r="K41" s="85"/>
      <c r="L41" s="82">
        <v>1.5</v>
      </c>
      <c r="M41" s="83"/>
      <c r="N41" s="86" t="str">
        <f t="shared" ref="N41:N72" si="10">IF(J41&lt;=L41,"Pass","Fail")</f>
        <v>Pass</v>
      </c>
      <c r="O41" s="87" t="str">
        <f t="shared" si="9"/>
        <v>Pass</v>
      </c>
      <c r="P41" s="74" t="s">
        <v>180</v>
      </c>
      <c r="Q41" s="75"/>
      <c r="R41" s="57" t="s">
        <v>130</v>
      </c>
    </row>
    <row r="42" spans="1:18" ht="25.35" customHeight="1" x14ac:dyDescent="0.25">
      <c r="A42" s="53"/>
      <c r="B42" s="78">
        <v>114</v>
      </c>
      <c r="C42" s="79"/>
      <c r="D42" s="78">
        <v>114.1</v>
      </c>
      <c r="E42" s="79"/>
      <c r="F42" s="78">
        <f t="shared" si="7"/>
        <v>9.9999999999994316E-2</v>
      </c>
      <c r="G42" s="79"/>
      <c r="H42" s="78">
        <v>0.2</v>
      </c>
      <c r="I42" s="79"/>
      <c r="J42" s="78">
        <f t="shared" si="8"/>
        <v>0.29999999999999433</v>
      </c>
      <c r="K42" s="79"/>
      <c r="L42" s="78">
        <v>1.5</v>
      </c>
      <c r="M42" s="79"/>
      <c r="N42" s="80" t="str">
        <f t="shared" si="10"/>
        <v>Pass</v>
      </c>
      <c r="O42" s="81" t="str">
        <f t="shared" si="9"/>
        <v>Pass</v>
      </c>
      <c r="P42" s="76"/>
      <c r="Q42" s="77"/>
      <c r="R42" s="65"/>
    </row>
    <row r="43" spans="1:18" ht="25.35" customHeight="1" x14ac:dyDescent="0.25">
      <c r="A43" s="60">
        <v>44635</v>
      </c>
      <c r="B43" s="82">
        <v>94</v>
      </c>
      <c r="C43" s="83"/>
      <c r="D43" s="82">
        <v>94.1</v>
      </c>
      <c r="E43" s="83"/>
      <c r="F43" s="84">
        <f t="shared" si="7"/>
        <v>9.9999999999994316E-2</v>
      </c>
      <c r="G43" s="85"/>
      <c r="H43" s="82">
        <v>0.2</v>
      </c>
      <c r="I43" s="83"/>
      <c r="J43" s="84">
        <f t="shared" si="8"/>
        <v>0.29999999999999433</v>
      </c>
      <c r="K43" s="85"/>
      <c r="L43" s="82">
        <v>1.5</v>
      </c>
      <c r="M43" s="83"/>
      <c r="N43" s="86" t="str">
        <f t="shared" si="10"/>
        <v>Pass</v>
      </c>
      <c r="O43" s="87" t="str">
        <f t="shared" si="9"/>
        <v>Pass</v>
      </c>
      <c r="P43" s="74" t="s">
        <v>185</v>
      </c>
      <c r="Q43" s="75"/>
      <c r="R43" s="57" t="s">
        <v>130</v>
      </c>
    </row>
    <row r="44" spans="1:18" ht="25.35" customHeight="1" x14ac:dyDescent="0.25">
      <c r="A44" s="53"/>
      <c r="B44" s="78">
        <v>114</v>
      </c>
      <c r="C44" s="79"/>
      <c r="D44" s="78">
        <v>114.1</v>
      </c>
      <c r="E44" s="79"/>
      <c r="F44" s="78">
        <f t="shared" si="7"/>
        <v>9.9999999999994316E-2</v>
      </c>
      <c r="G44" s="79"/>
      <c r="H44" s="78">
        <v>0.2</v>
      </c>
      <c r="I44" s="79"/>
      <c r="J44" s="78">
        <f t="shared" si="8"/>
        <v>0.29999999999999433</v>
      </c>
      <c r="K44" s="79"/>
      <c r="L44" s="78">
        <v>1.5</v>
      </c>
      <c r="M44" s="79"/>
      <c r="N44" s="80" t="str">
        <f t="shared" si="10"/>
        <v>Pass</v>
      </c>
      <c r="O44" s="81" t="str">
        <f t="shared" si="9"/>
        <v>Pass</v>
      </c>
      <c r="P44" s="76"/>
      <c r="Q44" s="77"/>
      <c r="R44" s="65"/>
    </row>
    <row r="45" spans="1:18" ht="25.35" customHeight="1" x14ac:dyDescent="0.25">
      <c r="A45" s="60">
        <v>44673</v>
      </c>
      <c r="B45" s="82">
        <v>94</v>
      </c>
      <c r="C45" s="83"/>
      <c r="D45" s="82">
        <v>94.1</v>
      </c>
      <c r="E45" s="83"/>
      <c r="F45" s="84">
        <f t="shared" si="7"/>
        <v>9.9999999999994316E-2</v>
      </c>
      <c r="G45" s="85"/>
      <c r="H45" s="82">
        <v>0.2</v>
      </c>
      <c r="I45" s="83"/>
      <c r="J45" s="84">
        <f t="shared" si="8"/>
        <v>0.29999999999999433</v>
      </c>
      <c r="K45" s="85"/>
      <c r="L45" s="82">
        <v>1.5</v>
      </c>
      <c r="M45" s="83"/>
      <c r="N45" s="86" t="str">
        <f t="shared" si="10"/>
        <v>Pass</v>
      </c>
      <c r="O45" s="87" t="str">
        <f t="shared" si="9"/>
        <v>Pass</v>
      </c>
      <c r="P45" s="74" t="s">
        <v>190</v>
      </c>
      <c r="Q45" s="75"/>
      <c r="R45" s="57" t="s">
        <v>130</v>
      </c>
    </row>
    <row r="46" spans="1:18" ht="25.35" customHeight="1" x14ac:dyDescent="0.25">
      <c r="A46" s="53"/>
      <c r="B46" s="78">
        <v>114</v>
      </c>
      <c r="C46" s="79"/>
      <c r="D46" s="78">
        <v>114.1</v>
      </c>
      <c r="E46" s="79"/>
      <c r="F46" s="78">
        <f t="shared" si="7"/>
        <v>9.9999999999994316E-2</v>
      </c>
      <c r="G46" s="79"/>
      <c r="H46" s="78">
        <v>0.2</v>
      </c>
      <c r="I46" s="79"/>
      <c r="J46" s="78">
        <f t="shared" si="8"/>
        <v>0.29999999999999433</v>
      </c>
      <c r="K46" s="79"/>
      <c r="L46" s="78">
        <v>1.5</v>
      </c>
      <c r="M46" s="79"/>
      <c r="N46" s="80" t="str">
        <f t="shared" si="10"/>
        <v>Pass</v>
      </c>
      <c r="O46" s="81" t="str">
        <f t="shared" si="9"/>
        <v>Pass</v>
      </c>
      <c r="P46" s="76"/>
      <c r="Q46" s="77"/>
      <c r="R46" s="65"/>
    </row>
    <row r="47" spans="1:18" ht="25.35" customHeight="1" x14ac:dyDescent="0.25">
      <c r="A47" s="60">
        <v>44704</v>
      </c>
      <c r="B47" s="82">
        <v>94</v>
      </c>
      <c r="C47" s="83"/>
      <c r="D47" s="82">
        <v>94.2</v>
      </c>
      <c r="E47" s="83"/>
      <c r="F47" s="84">
        <f t="shared" si="7"/>
        <v>0.20000000000000284</v>
      </c>
      <c r="G47" s="85"/>
      <c r="H47" s="82">
        <v>0.2</v>
      </c>
      <c r="I47" s="83"/>
      <c r="J47" s="84">
        <f t="shared" si="8"/>
        <v>0.40000000000000285</v>
      </c>
      <c r="K47" s="85"/>
      <c r="L47" s="82">
        <v>1.5</v>
      </c>
      <c r="M47" s="83"/>
      <c r="N47" s="86" t="str">
        <f t="shared" si="10"/>
        <v>Pass</v>
      </c>
      <c r="O47" s="87" t="str">
        <f t="shared" si="9"/>
        <v>Pass</v>
      </c>
      <c r="P47" s="74" t="s">
        <v>195</v>
      </c>
      <c r="Q47" s="75"/>
      <c r="R47" s="57" t="s">
        <v>130</v>
      </c>
    </row>
    <row r="48" spans="1:18" ht="25.35" customHeight="1" x14ac:dyDescent="0.25">
      <c r="A48" s="53"/>
      <c r="B48" s="78">
        <v>114</v>
      </c>
      <c r="C48" s="79"/>
      <c r="D48" s="78">
        <v>114.2</v>
      </c>
      <c r="E48" s="79"/>
      <c r="F48" s="78">
        <f t="shared" si="7"/>
        <v>0.20000000000000284</v>
      </c>
      <c r="G48" s="79"/>
      <c r="H48" s="78">
        <v>0.2</v>
      </c>
      <c r="I48" s="79"/>
      <c r="J48" s="78">
        <f t="shared" si="8"/>
        <v>0.40000000000000285</v>
      </c>
      <c r="K48" s="79"/>
      <c r="L48" s="78">
        <v>1.5</v>
      </c>
      <c r="M48" s="79"/>
      <c r="N48" s="80" t="str">
        <f t="shared" si="10"/>
        <v>Pass</v>
      </c>
      <c r="O48" s="81" t="str">
        <f t="shared" si="9"/>
        <v>Pass</v>
      </c>
      <c r="P48" s="76"/>
      <c r="Q48" s="77"/>
      <c r="R48" s="65"/>
    </row>
    <row r="49" spans="1:18" ht="25.35" customHeight="1" x14ac:dyDescent="0.25">
      <c r="A49" s="60">
        <v>44740</v>
      </c>
      <c r="B49" s="82">
        <v>94</v>
      </c>
      <c r="C49" s="83"/>
      <c r="D49" s="82">
        <v>94.1</v>
      </c>
      <c r="E49" s="83"/>
      <c r="F49" s="84">
        <f t="shared" si="7"/>
        <v>9.9999999999994316E-2</v>
      </c>
      <c r="G49" s="85"/>
      <c r="H49" s="82">
        <v>0.2</v>
      </c>
      <c r="I49" s="83"/>
      <c r="J49" s="84">
        <f t="shared" si="8"/>
        <v>0.29999999999999433</v>
      </c>
      <c r="K49" s="85"/>
      <c r="L49" s="82">
        <v>1.5</v>
      </c>
      <c r="M49" s="83"/>
      <c r="N49" s="86" t="str">
        <f t="shared" si="10"/>
        <v>Pass</v>
      </c>
      <c r="O49" s="87" t="str">
        <f t="shared" si="9"/>
        <v>Pass</v>
      </c>
      <c r="P49" s="74" t="s">
        <v>199</v>
      </c>
      <c r="Q49" s="75"/>
      <c r="R49" s="57" t="s">
        <v>130</v>
      </c>
    </row>
    <row r="50" spans="1:18" ht="25.35" customHeight="1" x14ac:dyDescent="0.25">
      <c r="A50" s="53"/>
      <c r="B50" s="78">
        <v>114</v>
      </c>
      <c r="C50" s="79"/>
      <c r="D50" s="78">
        <v>114.1</v>
      </c>
      <c r="E50" s="79"/>
      <c r="F50" s="78">
        <f t="shared" si="7"/>
        <v>9.9999999999994316E-2</v>
      </c>
      <c r="G50" s="79"/>
      <c r="H50" s="78">
        <v>0.2</v>
      </c>
      <c r="I50" s="79"/>
      <c r="J50" s="78">
        <f t="shared" si="8"/>
        <v>0.29999999999999433</v>
      </c>
      <c r="K50" s="79"/>
      <c r="L50" s="78">
        <v>1.5</v>
      </c>
      <c r="M50" s="79"/>
      <c r="N50" s="80" t="str">
        <f t="shared" si="10"/>
        <v>Pass</v>
      </c>
      <c r="O50" s="81" t="str">
        <f t="shared" si="9"/>
        <v>Pass</v>
      </c>
      <c r="P50" s="76"/>
      <c r="Q50" s="77"/>
      <c r="R50" s="65"/>
    </row>
    <row r="51" spans="1:18" ht="25.35" customHeight="1" x14ac:dyDescent="0.25">
      <c r="A51" s="60">
        <v>44767</v>
      </c>
      <c r="B51" s="82">
        <v>94</v>
      </c>
      <c r="C51" s="83"/>
      <c r="D51" s="82">
        <v>94.1</v>
      </c>
      <c r="E51" s="83"/>
      <c r="F51" s="84">
        <f t="shared" si="7"/>
        <v>9.9999999999994316E-2</v>
      </c>
      <c r="G51" s="85"/>
      <c r="H51" s="82">
        <v>0.2</v>
      </c>
      <c r="I51" s="83"/>
      <c r="J51" s="84">
        <f t="shared" si="8"/>
        <v>0.29999999999999433</v>
      </c>
      <c r="K51" s="85"/>
      <c r="L51" s="82">
        <v>1.5</v>
      </c>
      <c r="M51" s="83"/>
      <c r="N51" s="86" t="str">
        <f t="shared" si="10"/>
        <v>Pass</v>
      </c>
      <c r="O51" s="87" t="str">
        <f t="shared" si="9"/>
        <v>Pass</v>
      </c>
      <c r="P51" s="74" t="s">
        <v>204</v>
      </c>
      <c r="Q51" s="75"/>
      <c r="R51" s="57" t="s">
        <v>130</v>
      </c>
    </row>
    <row r="52" spans="1:18" ht="25.35" customHeight="1" x14ac:dyDescent="0.25">
      <c r="A52" s="53"/>
      <c r="B52" s="78">
        <v>114</v>
      </c>
      <c r="C52" s="79"/>
      <c r="D52" s="78">
        <v>114.1</v>
      </c>
      <c r="E52" s="79"/>
      <c r="F52" s="78">
        <f t="shared" si="7"/>
        <v>9.9999999999994316E-2</v>
      </c>
      <c r="G52" s="79"/>
      <c r="H52" s="78">
        <v>0.2</v>
      </c>
      <c r="I52" s="79"/>
      <c r="J52" s="78">
        <f t="shared" si="8"/>
        <v>0.29999999999999433</v>
      </c>
      <c r="K52" s="79"/>
      <c r="L52" s="78">
        <v>1.5</v>
      </c>
      <c r="M52" s="79"/>
      <c r="N52" s="80" t="str">
        <f t="shared" si="10"/>
        <v>Pass</v>
      </c>
      <c r="O52" s="81" t="str">
        <f t="shared" si="9"/>
        <v>Pass</v>
      </c>
      <c r="P52" s="76"/>
      <c r="Q52" s="77"/>
      <c r="R52" s="65"/>
    </row>
    <row r="53" spans="1:18" ht="25.35" customHeight="1" x14ac:dyDescent="0.25">
      <c r="A53" s="60">
        <v>44793</v>
      </c>
      <c r="B53" s="82">
        <v>94</v>
      </c>
      <c r="C53" s="83"/>
      <c r="D53" s="82">
        <v>94</v>
      </c>
      <c r="E53" s="83"/>
      <c r="F53" s="84">
        <f t="shared" si="7"/>
        <v>0</v>
      </c>
      <c r="G53" s="85"/>
      <c r="H53" s="82">
        <v>0.2</v>
      </c>
      <c r="I53" s="83"/>
      <c r="J53" s="84">
        <f t="shared" si="8"/>
        <v>0.2</v>
      </c>
      <c r="K53" s="85"/>
      <c r="L53" s="82">
        <v>1.5</v>
      </c>
      <c r="M53" s="83"/>
      <c r="N53" s="86" t="str">
        <f t="shared" si="10"/>
        <v>Pass</v>
      </c>
      <c r="O53" s="87" t="str">
        <f t="shared" si="9"/>
        <v>Pass</v>
      </c>
      <c r="P53" s="74" t="s">
        <v>213</v>
      </c>
      <c r="Q53" s="75"/>
      <c r="R53" s="57" t="s">
        <v>130</v>
      </c>
    </row>
    <row r="54" spans="1:18" ht="25.35" customHeight="1" x14ac:dyDescent="0.25">
      <c r="A54" s="53"/>
      <c r="B54" s="78">
        <v>114</v>
      </c>
      <c r="C54" s="79"/>
      <c r="D54" s="78">
        <v>114</v>
      </c>
      <c r="E54" s="79"/>
      <c r="F54" s="78">
        <f t="shared" si="7"/>
        <v>0</v>
      </c>
      <c r="G54" s="79"/>
      <c r="H54" s="78">
        <v>0.2</v>
      </c>
      <c r="I54" s="79"/>
      <c r="J54" s="78">
        <f t="shared" si="8"/>
        <v>0.2</v>
      </c>
      <c r="K54" s="79"/>
      <c r="L54" s="78">
        <v>1.5</v>
      </c>
      <c r="M54" s="79"/>
      <c r="N54" s="80" t="str">
        <f t="shared" si="10"/>
        <v>Pass</v>
      </c>
      <c r="O54" s="81" t="str">
        <f t="shared" si="9"/>
        <v>Pass</v>
      </c>
      <c r="P54" s="76"/>
      <c r="Q54" s="77"/>
      <c r="R54" s="65"/>
    </row>
    <row r="55" spans="1:18" ht="25.35" customHeight="1" x14ac:dyDescent="0.25">
      <c r="A55" s="60">
        <v>44823</v>
      </c>
      <c r="B55" s="82">
        <v>94</v>
      </c>
      <c r="C55" s="83"/>
      <c r="D55" s="82">
        <v>93.9</v>
      </c>
      <c r="E55" s="83"/>
      <c r="F55" s="84">
        <f t="shared" si="7"/>
        <v>-9.9999999999994316E-2</v>
      </c>
      <c r="G55" s="85"/>
      <c r="H55" s="82">
        <v>0.2</v>
      </c>
      <c r="I55" s="83"/>
      <c r="J55" s="84">
        <f t="shared" si="8"/>
        <v>0.29999999999999433</v>
      </c>
      <c r="K55" s="85"/>
      <c r="L55" s="82">
        <v>1.5</v>
      </c>
      <c r="M55" s="83"/>
      <c r="N55" s="86" t="str">
        <f t="shared" si="10"/>
        <v>Pass</v>
      </c>
      <c r="O55" s="87" t="str">
        <f t="shared" si="9"/>
        <v>Pass</v>
      </c>
      <c r="P55" s="74" t="s">
        <v>218</v>
      </c>
      <c r="Q55" s="75"/>
      <c r="R55" s="57" t="s">
        <v>130</v>
      </c>
    </row>
    <row r="56" spans="1:18" ht="25.35" customHeight="1" x14ac:dyDescent="0.25">
      <c r="A56" s="53"/>
      <c r="B56" s="78">
        <v>114</v>
      </c>
      <c r="C56" s="79"/>
      <c r="D56" s="78">
        <v>113.9</v>
      </c>
      <c r="E56" s="79"/>
      <c r="F56" s="78">
        <f t="shared" si="7"/>
        <v>-9.9999999999994316E-2</v>
      </c>
      <c r="G56" s="79"/>
      <c r="H56" s="78">
        <v>0.2</v>
      </c>
      <c r="I56" s="79"/>
      <c r="J56" s="78">
        <f t="shared" si="8"/>
        <v>0.29999999999999433</v>
      </c>
      <c r="K56" s="79"/>
      <c r="L56" s="78">
        <v>1.5</v>
      </c>
      <c r="M56" s="79"/>
      <c r="N56" s="80" t="str">
        <f t="shared" si="10"/>
        <v>Pass</v>
      </c>
      <c r="O56" s="81" t="str">
        <f t="shared" si="9"/>
        <v>Pass</v>
      </c>
      <c r="P56" s="76"/>
      <c r="Q56" s="77"/>
      <c r="R56" s="65"/>
    </row>
    <row r="57" spans="1:18" ht="25.35" customHeight="1" x14ac:dyDescent="0.25">
      <c r="A57" s="60">
        <v>44851</v>
      </c>
      <c r="B57" s="82">
        <v>94</v>
      </c>
      <c r="C57" s="83"/>
      <c r="D57" s="82">
        <v>93.9</v>
      </c>
      <c r="E57" s="83"/>
      <c r="F57" s="84">
        <f t="shared" ref="F57:F70" si="11">D57-B57</f>
        <v>-9.9999999999994316E-2</v>
      </c>
      <c r="G57" s="85"/>
      <c r="H57" s="82">
        <v>0.2</v>
      </c>
      <c r="I57" s="83"/>
      <c r="J57" s="84">
        <f t="shared" ref="J57:J70" si="12">ABS(H57)+ABS(F57)</f>
        <v>0.29999999999999433</v>
      </c>
      <c r="K57" s="85"/>
      <c r="L57" s="82">
        <v>1.5</v>
      </c>
      <c r="M57" s="83"/>
      <c r="N57" s="86" t="str">
        <f t="shared" si="10"/>
        <v>Pass</v>
      </c>
      <c r="O57" s="87" t="str">
        <f t="shared" ref="O57:O70" si="13">IF(M57&lt;N57,"Pass","False")</f>
        <v>Pass</v>
      </c>
      <c r="P57" s="74" t="s">
        <v>229</v>
      </c>
      <c r="Q57" s="75"/>
      <c r="R57" s="57" t="s">
        <v>130</v>
      </c>
    </row>
    <row r="58" spans="1:18" ht="25.35" customHeight="1" x14ac:dyDescent="0.25">
      <c r="A58" s="53"/>
      <c r="B58" s="78">
        <v>114</v>
      </c>
      <c r="C58" s="79"/>
      <c r="D58" s="78">
        <v>113.9</v>
      </c>
      <c r="E58" s="79"/>
      <c r="F58" s="78">
        <f t="shared" si="11"/>
        <v>-9.9999999999994316E-2</v>
      </c>
      <c r="G58" s="79"/>
      <c r="H58" s="78">
        <v>0.2</v>
      </c>
      <c r="I58" s="79"/>
      <c r="J58" s="78">
        <f t="shared" si="12"/>
        <v>0.29999999999999433</v>
      </c>
      <c r="K58" s="79"/>
      <c r="L58" s="78">
        <v>1.5</v>
      </c>
      <c r="M58" s="79"/>
      <c r="N58" s="80" t="str">
        <f t="shared" si="10"/>
        <v>Pass</v>
      </c>
      <c r="O58" s="81" t="str">
        <f t="shared" si="13"/>
        <v>Pass</v>
      </c>
      <c r="P58" s="76"/>
      <c r="Q58" s="77"/>
      <c r="R58" s="65"/>
    </row>
    <row r="59" spans="1:18" ht="25.35" customHeight="1" x14ac:dyDescent="0.25">
      <c r="A59" s="60">
        <v>44881</v>
      </c>
      <c r="B59" s="82">
        <v>94</v>
      </c>
      <c r="C59" s="83"/>
      <c r="D59" s="82">
        <v>94.1</v>
      </c>
      <c r="E59" s="83"/>
      <c r="F59" s="84">
        <f t="shared" si="11"/>
        <v>9.9999999999994316E-2</v>
      </c>
      <c r="G59" s="85"/>
      <c r="H59" s="82">
        <v>0.2</v>
      </c>
      <c r="I59" s="83"/>
      <c r="J59" s="84">
        <f t="shared" si="12"/>
        <v>0.29999999999999433</v>
      </c>
      <c r="K59" s="85"/>
      <c r="L59" s="82">
        <v>1.5</v>
      </c>
      <c r="M59" s="83"/>
      <c r="N59" s="86" t="str">
        <f t="shared" si="10"/>
        <v>Pass</v>
      </c>
      <c r="O59" s="87" t="str">
        <f t="shared" si="13"/>
        <v>Pass</v>
      </c>
      <c r="P59" s="74" t="s">
        <v>237</v>
      </c>
      <c r="Q59" s="75"/>
      <c r="R59" s="57" t="s">
        <v>130</v>
      </c>
    </row>
    <row r="60" spans="1:18" ht="25.35" customHeight="1" x14ac:dyDescent="0.25">
      <c r="A60" s="53"/>
      <c r="B60" s="78">
        <v>114</v>
      </c>
      <c r="C60" s="79"/>
      <c r="D60" s="78">
        <v>114.1</v>
      </c>
      <c r="E60" s="79"/>
      <c r="F60" s="78">
        <f t="shared" si="11"/>
        <v>9.9999999999994316E-2</v>
      </c>
      <c r="G60" s="79"/>
      <c r="H60" s="78">
        <v>0.2</v>
      </c>
      <c r="I60" s="79"/>
      <c r="J60" s="78">
        <f t="shared" si="12"/>
        <v>0.29999999999999433</v>
      </c>
      <c r="K60" s="79"/>
      <c r="L60" s="78">
        <v>1.5</v>
      </c>
      <c r="M60" s="79"/>
      <c r="N60" s="80" t="str">
        <f t="shared" si="10"/>
        <v>Pass</v>
      </c>
      <c r="O60" s="81" t="str">
        <f t="shared" si="13"/>
        <v>Pass</v>
      </c>
      <c r="P60" s="76"/>
      <c r="Q60" s="77"/>
      <c r="R60" s="65"/>
    </row>
    <row r="61" spans="1:18" ht="25.35" customHeight="1" x14ac:dyDescent="0.25">
      <c r="A61" s="60">
        <v>44911</v>
      </c>
      <c r="B61" s="82">
        <v>94</v>
      </c>
      <c r="C61" s="83"/>
      <c r="D61" s="82">
        <v>94</v>
      </c>
      <c r="E61" s="83"/>
      <c r="F61" s="84">
        <f t="shared" si="11"/>
        <v>0</v>
      </c>
      <c r="G61" s="85"/>
      <c r="H61" s="82">
        <v>0.2</v>
      </c>
      <c r="I61" s="83"/>
      <c r="J61" s="84">
        <f t="shared" si="12"/>
        <v>0.2</v>
      </c>
      <c r="K61" s="85"/>
      <c r="L61" s="82">
        <v>1.5</v>
      </c>
      <c r="M61" s="83"/>
      <c r="N61" s="86" t="str">
        <f t="shared" si="10"/>
        <v>Pass</v>
      </c>
      <c r="O61" s="87" t="str">
        <f t="shared" si="13"/>
        <v>Pass</v>
      </c>
      <c r="P61" s="74" t="s">
        <v>243</v>
      </c>
      <c r="Q61" s="75"/>
      <c r="R61" s="57" t="s">
        <v>130</v>
      </c>
    </row>
    <row r="62" spans="1:18" ht="25.35" customHeight="1" x14ac:dyDescent="0.25">
      <c r="A62" s="53"/>
      <c r="B62" s="78">
        <v>114</v>
      </c>
      <c r="C62" s="79"/>
      <c r="D62" s="78">
        <v>114</v>
      </c>
      <c r="E62" s="79"/>
      <c r="F62" s="78">
        <f t="shared" si="11"/>
        <v>0</v>
      </c>
      <c r="G62" s="79"/>
      <c r="H62" s="78">
        <v>0.2</v>
      </c>
      <c r="I62" s="79"/>
      <c r="J62" s="78">
        <f t="shared" si="12"/>
        <v>0.2</v>
      </c>
      <c r="K62" s="79"/>
      <c r="L62" s="78">
        <v>1.5</v>
      </c>
      <c r="M62" s="79"/>
      <c r="N62" s="80" t="str">
        <f t="shared" si="10"/>
        <v>Pass</v>
      </c>
      <c r="O62" s="81" t="str">
        <f t="shared" si="13"/>
        <v>Pass</v>
      </c>
      <c r="P62" s="76"/>
      <c r="Q62" s="77"/>
      <c r="R62" s="65"/>
    </row>
    <row r="63" spans="1:18" ht="25.35" customHeight="1" x14ac:dyDescent="0.25">
      <c r="A63" s="60"/>
      <c r="B63" s="82">
        <v>94</v>
      </c>
      <c r="C63" s="83"/>
      <c r="D63" s="82"/>
      <c r="E63" s="83"/>
      <c r="F63" s="84">
        <f t="shared" si="11"/>
        <v>-94</v>
      </c>
      <c r="G63" s="85"/>
      <c r="H63" s="82">
        <v>0.2</v>
      </c>
      <c r="I63" s="83"/>
      <c r="J63" s="84">
        <f t="shared" si="12"/>
        <v>94.2</v>
      </c>
      <c r="K63" s="85"/>
      <c r="L63" s="82">
        <v>1.5</v>
      </c>
      <c r="M63" s="83"/>
      <c r="N63" s="86" t="str">
        <f t="shared" si="10"/>
        <v>Fail</v>
      </c>
      <c r="O63" s="87" t="str">
        <f t="shared" si="13"/>
        <v>Pass</v>
      </c>
      <c r="P63" s="74"/>
      <c r="Q63" s="75"/>
      <c r="R63" s="57" t="s">
        <v>130</v>
      </c>
    </row>
    <row r="64" spans="1:18" ht="25.35" customHeight="1" x14ac:dyDescent="0.25">
      <c r="A64" s="53"/>
      <c r="B64" s="78">
        <v>114</v>
      </c>
      <c r="C64" s="79"/>
      <c r="D64" s="78"/>
      <c r="E64" s="79"/>
      <c r="F64" s="78">
        <f t="shared" si="11"/>
        <v>-114</v>
      </c>
      <c r="G64" s="79"/>
      <c r="H64" s="78">
        <v>0.2</v>
      </c>
      <c r="I64" s="79"/>
      <c r="J64" s="78">
        <f t="shared" si="12"/>
        <v>114.2</v>
      </c>
      <c r="K64" s="79"/>
      <c r="L64" s="78">
        <v>1.5</v>
      </c>
      <c r="M64" s="79"/>
      <c r="N64" s="80" t="str">
        <f t="shared" si="10"/>
        <v>Fail</v>
      </c>
      <c r="O64" s="81" t="str">
        <f t="shared" si="13"/>
        <v>Pass</v>
      </c>
      <c r="P64" s="76"/>
      <c r="Q64" s="77"/>
      <c r="R64" s="65"/>
    </row>
    <row r="65" spans="1:18" ht="25.35" customHeight="1" x14ac:dyDescent="0.25">
      <c r="A65" s="60"/>
      <c r="B65" s="82">
        <v>94</v>
      </c>
      <c r="C65" s="83"/>
      <c r="D65" s="82"/>
      <c r="E65" s="83"/>
      <c r="F65" s="84">
        <f t="shared" si="11"/>
        <v>-94</v>
      </c>
      <c r="G65" s="85"/>
      <c r="H65" s="82">
        <v>0.2</v>
      </c>
      <c r="I65" s="83"/>
      <c r="J65" s="84">
        <f t="shared" si="12"/>
        <v>94.2</v>
      </c>
      <c r="K65" s="85"/>
      <c r="L65" s="82">
        <v>1.5</v>
      </c>
      <c r="M65" s="83"/>
      <c r="N65" s="86" t="str">
        <f t="shared" si="10"/>
        <v>Fail</v>
      </c>
      <c r="O65" s="87" t="str">
        <f t="shared" si="13"/>
        <v>Pass</v>
      </c>
      <c r="P65" s="74"/>
      <c r="Q65" s="75"/>
      <c r="R65" s="57" t="s">
        <v>130</v>
      </c>
    </row>
    <row r="66" spans="1:18" ht="25.35" customHeight="1" x14ac:dyDescent="0.25">
      <c r="A66" s="53"/>
      <c r="B66" s="78">
        <v>114</v>
      </c>
      <c r="C66" s="79"/>
      <c r="D66" s="78"/>
      <c r="E66" s="79"/>
      <c r="F66" s="78">
        <f t="shared" si="11"/>
        <v>-114</v>
      </c>
      <c r="G66" s="79"/>
      <c r="H66" s="78">
        <v>0.2</v>
      </c>
      <c r="I66" s="79"/>
      <c r="J66" s="78">
        <f t="shared" si="12"/>
        <v>114.2</v>
      </c>
      <c r="K66" s="79"/>
      <c r="L66" s="78">
        <v>1.5</v>
      </c>
      <c r="M66" s="79"/>
      <c r="N66" s="80" t="str">
        <f t="shared" si="10"/>
        <v>Fail</v>
      </c>
      <c r="O66" s="81" t="str">
        <f t="shared" si="13"/>
        <v>Pass</v>
      </c>
      <c r="P66" s="76"/>
      <c r="Q66" s="77"/>
      <c r="R66" s="65"/>
    </row>
    <row r="67" spans="1:18" ht="25.35" customHeight="1" x14ac:dyDescent="0.25">
      <c r="A67" s="60"/>
      <c r="B67" s="82">
        <v>94</v>
      </c>
      <c r="C67" s="83"/>
      <c r="D67" s="82"/>
      <c r="E67" s="83"/>
      <c r="F67" s="84">
        <f t="shared" si="11"/>
        <v>-94</v>
      </c>
      <c r="G67" s="85"/>
      <c r="H67" s="82">
        <v>0.2</v>
      </c>
      <c r="I67" s="83"/>
      <c r="J67" s="84">
        <f t="shared" si="12"/>
        <v>94.2</v>
      </c>
      <c r="K67" s="85"/>
      <c r="L67" s="82">
        <v>1.5</v>
      </c>
      <c r="M67" s="83"/>
      <c r="N67" s="86" t="str">
        <f t="shared" si="10"/>
        <v>Fail</v>
      </c>
      <c r="O67" s="87" t="str">
        <f t="shared" si="13"/>
        <v>Pass</v>
      </c>
      <c r="P67" s="74"/>
      <c r="Q67" s="75"/>
      <c r="R67" s="57" t="s">
        <v>130</v>
      </c>
    </row>
    <row r="68" spans="1:18" ht="25.35" customHeight="1" x14ac:dyDescent="0.25">
      <c r="A68" s="53"/>
      <c r="B68" s="78">
        <v>114</v>
      </c>
      <c r="C68" s="79"/>
      <c r="D68" s="78"/>
      <c r="E68" s="79"/>
      <c r="F68" s="78">
        <f t="shared" si="11"/>
        <v>-114</v>
      </c>
      <c r="G68" s="79"/>
      <c r="H68" s="78">
        <v>0.2</v>
      </c>
      <c r="I68" s="79"/>
      <c r="J68" s="78">
        <f t="shared" si="12"/>
        <v>114.2</v>
      </c>
      <c r="K68" s="79"/>
      <c r="L68" s="78">
        <v>1.5</v>
      </c>
      <c r="M68" s="79"/>
      <c r="N68" s="80" t="str">
        <f t="shared" si="10"/>
        <v>Fail</v>
      </c>
      <c r="O68" s="81" t="str">
        <f t="shared" si="13"/>
        <v>Pass</v>
      </c>
      <c r="P68" s="76"/>
      <c r="Q68" s="77"/>
      <c r="R68" s="65"/>
    </row>
    <row r="69" spans="1:18" ht="25.35" customHeight="1" x14ac:dyDescent="0.25">
      <c r="A69" s="60"/>
      <c r="B69" s="82">
        <v>94</v>
      </c>
      <c r="C69" s="83"/>
      <c r="D69" s="82"/>
      <c r="E69" s="83"/>
      <c r="F69" s="84">
        <f t="shared" si="11"/>
        <v>-94</v>
      </c>
      <c r="G69" s="85"/>
      <c r="H69" s="82">
        <v>0.2</v>
      </c>
      <c r="I69" s="83"/>
      <c r="J69" s="84">
        <f t="shared" si="12"/>
        <v>94.2</v>
      </c>
      <c r="K69" s="85"/>
      <c r="L69" s="82">
        <v>1.5</v>
      </c>
      <c r="M69" s="83"/>
      <c r="N69" s="86" t="str">
        <f t="shared" si="10"/>
        <v>Fail</v>
      </c>
      <c r="O69" s="87" t="str">
        <f t="shared" si="13"/>
        <v>Pass</v>
      </c>
      <c r="P69" s="74"/>
      <c r="Q69" s="75"/>
      <c r="R69" s="57" t="s">
        <v>130</v>
      </c>
    </row>
    <row r="70" spans="1:18" ht="25.35" customHeight="1" x14ac:dyDescent="0.25">
      <c r="A70" s="53"/>
      <c r="B70" s="78">
        <v>114</v>
      </c>
      <c r="C70" s="79"/>
      <c r="D70" s="78"/>
      <c r="E70" s="79"/>
      <c r="F70" s="78">
        <f t="shared" si="11"/>
        <v>-114</v>
      </c>
      <c r="G70" s="79"/>
      <c r="H70" s="78">
        <v>0.2</v>
      </c>
      <c r="I70" s="79"/>
      <c r="J70" s="78">
        <f t="shared" si="12"/>
        <v>114.2</v>
      </c>
      <c r="K70" s="79"/>
      <c r="L70" s="78">
        <v>1.5</v>
      </c>
      <c r="M70" s="79"/>
      <c r="N70" s="80" t="str">
        <f t="shared" si="10"/>
        <v>Fail</v>
      </c>
      <c r="O70" s="81" t="str">
        <f t="shared" si="13"/>
        <v>Pass</v>
      </c>
      <c r="P70" s="76"/>
      <c r="Q70" s="77"/>
      <c r="R70" s="65"/>
    </row>
    <row r="71" spans="1:18" ht="25.35" customHeight="1" x14ac:dyDescent="0.25">
      <c r="A71" s="60"/>
      <c r="B71" s="82">
        <v>94</v>
      </c>
      <c r="C71" s="83"/>
      <c r="D71" s="82"/>
      <c r="E71" s="83"/>
      <c r="F71" s="84">
        <f t="shared" ref="F71:F84" si="14">D71-B71</f>
        <v>-94</v>
      </c>
      <c r="G71" s="85"/>
      <c r="H71" s="82">
        <v>0.2</v>
      </c>
      <c r="I71" s="83"/>
      <c r="J71" s="84">
        <f t="shared" ref="J71:J84" si="15">ABS(H71)+ABS(F71)</f>
        <v>94.2</v>
      </c>
      <c r="K71" s="85"/>
      <c r="L71" s="82">
        <v>1.5</v>
      </c>
      <c r="M71" s="83"/>
      <c r="N71" s="86" t="str">
        <f t="shared" si="10"/>
        <v>Fail</v>
      </c>
      <c r="O71" s="87" t="str">
        <f t="shared" ref="O71:O84" si="16">IF(M71&lt;N71,"Pass","False")</f>
        <v>Pass</v>
      </c>
      <c r="P71" s="74"/>
      <c r="Q71" s="75"/>
      <c r="R71" s="57" t="s">
        <v>130</v>
      </c>
    </row>
    <row r="72" spans="1:18" ht="25.35" customHeight="1" x14ac:dyDescent="0.25">
      <c r="A72" s="53"/>
      <c r="B72" s="78">
        <v>114</v>
      </c>
      <c r="C72" s="79"/>
      <c r="D72" s="78"/>
      <c r="E72" s="79"/>
      <c r="F72" s="78">
        <f t="shared" si="14"/>
        <v>-114</v>
      </c>
      <c r="G72" s="79"/>
      <c r="H72" s="78">
        <v>0.2</v>
      </c>
      <c r="I72" s="79"/>
      <c r="J72" s="78">
        <f t="shared" si="15"/>
        <v>114.2</v>
      </c>
      <c r="K72" s="79"/>
      <c r="L72" s="78">
        <v>1.5</v>
      </c>
      <c r="M72" s="79"/>
      <c r="N72" s="80" t="str">
        <f t="shared" si="10"/>
        <v>Fail</v>
      </c>
      <c r="O72" s="81" t="str">
        <f t="shared" si="16"/>
        <v>Pass</v>
      </c>
      <c r="P72" s="76"/>
      <c r="Q72" s="77"/>
      <c r="R72" s="65"/>
    </row>
    <row r="73" spans="1:18" ht="25.35" customHeight="1" x14ac:dyDescent="0.25">
      <c r="A73" s="60"/>
      <c r="B73" s="82">
        <v>94</v>
      </c>
      <c r="C73" s="83"/>
      <c r="D73" s="82"/>
      <c r="E73" s="83"/>
      <c r="F73" s="84">
        <f t="shared" si="14"/>
        <v>-94</v>
      </c>
      <c r="G73" s="85"/>
      <c r="H73" s="82">
        <v>0.2</v>
      </c>
      <c r="I73" s="83"/>
      <c r="J73" s="84">
        <f t="shared" si="15"/>
        <v>94.2</v>
      </c>
      <c r="K73" s="85"/>
      <c r="L73" s="82">
        <v>1.5</v>
      </c>
      <c r="M73" s="83"/>
      <c r="N73" s="86" t="str">
        <f t="shared" ref="N73:N84" si="17">IF(J73&lt;=L73,"Pass","Fail")</f>
        <v>Fail</v>
      </c>
      <c r="O73" s="87" t="str">
        <f t="shared" si="16"/>
        <v>Pass</v>
      </c>
      <c r="P73" s="74"/>
      <c r="Q73" s="75"/>
      <c r="R73" s="57" t="s">
        <v>130</v>
      </c>
    </row>
    <row r="74" spans="1:18" ht="25.35" customHeight="1" x14ac:dyDescent="0.25">
      <c r="A74" s="53"/>
      <c r="B74" s="78">
        <v>114</v>
      </c>
      <c r="C74" s="79"/>
      <c r="D74" s="78"/>
      <c r="E74" s="79"/>
      <c r="F74" s="78">
        <f t="shared" si="14"/>
        <v>-114</v>
      </c>
      <c r="G74" s="79"/>
      <c r="H74" s="78">
        <v>0.2</v>
      </c>
      <c r="I74" s="79"/>
      <c r="J74" s="78">
        <f t="shared" si="15"/>
        <v>114.2</v>
      </c>
      <c r="K74" s="79"/>
      <c r="L74" s="78">
        <v>1.5</v>
      </c>
      <c r="M74" s="79"/>
      <c r="N74" s="80" t="str">
        <f t="shared" si="17"/>
        <v>Fail</v>
      </c>
      <c r="O74" s="81" t="str">
        <f t="shared" si="16"/>
        <v>Pass</v>
      </c>
      <c r="P74" s="76"/>
      <c r="Q74" s="77"/>
      <c r="R74" s="65"/>
    </row>
    <row r="75" spans="1:18" ht="25.35" customHeight="1" x14ac:dyDescent="0.25">
      <c r="A75" s="60"/>
      <c r="B75" s="82">
        <v>94</v>
      </c>
      <c r="C75" s="83"/>
      <c r="D75" s="82"/>
      <c r="E75" s="83"/>
      <c r="F75" s="84">
        <f t="shared" si="14"/>
        <v>-94</v>
      </c>
      <c r="G75" s="85"/>
      <c r="H75" s="82">
        <v>0.2</v>
      </c>
      <c r="I75" s="83"/>
      <c r="J75" s="84">
        <f t="shared" si="15"/>
        <v>94.2</v>
      </c>
      <c r="K75" s="85"/>
      <c r="L75" s="82">
        <v>1.5</v>
      </c>
      <c r="M75" s="83"/>
      <c r="N75" s="86" t="str">
        <f t="shared" si="17"/>
        <v>Fail</v>
      </c>
      <c r="O75" s="87" t="str">
        <f t="shared" si="16"/>
        <v>Pass</v>
      </c>
      <c r="P75" s="74"/>
      <c r="Q75" s="75"/>
      <c r="R75" s="57" t="s">
        <v>130</v>
      </c>
    </row>
    <row r="76" spans="1:18" ht="25.35" customHeight="1" x14ac:dyDescent="0.25">
      <c r="A76" s="53"/>
      <c r="B76" s="78">
        <v>114</v>
      </c>
      <c r="C76" s="79"/>
      <c r="D76" s="78"/>
      <c r="E76" s="79"/>
      <c r="F76" s="78">
        <f t="shared" si="14"/>
        <v>-114</v>
      </c>
      <c r="G76" s="79"/>
      <c r="H76" s="78">
        <v>0.2</v>
      </c>
      <c r="I76" s="79"/>
      <c r="J76" s="78">
        <f t="shared" si="15"/>
        <v>114.2</v>
      </c>
      <c r="K76" s="79"/>
      <c r="L76" s="78">
        <v>1.5</v>
      </c>
      <c r="M76" s="79"/>
      <c r="N76" s="80" t="str">
        <f t="shared" si="17"/>
        <v>Fail</v>
      </c>
      <c r="O76" s="81" t="str">
        <f t="shared" si="16"/>
        <v>Pass</v>
      </c>
      <c r="P76" s="76"/>
      <c r="Q76" s="77"/>
      <c r="R76" s="65"/>
    </row>
    <row r="77" spans="1:18" ht="25.35" customHeight="1" x14ac:dyDescent="0.25">
      <c r="A77" s="60"/>
      <c r="B77" s="82">
        <v>94</v>
      </c>
      <c r="C77" s="83"/>
      <c r="D77" s="82"/>
      <c r="E77" s="83"/>
      <c r="F77" s="84">
        <f t="shared" si="14"/>
        <v>-94</v>
      </c>
      <c r="G77" s="85"/>
      <c r="H77" s="82">
        <v>0.2</v>
      </c>
      <c r="I77" s="83"/>
      <c r="J77" s="84">
        <f t="shared" si="15"/>
        <v>94.2</v>
      </c>
      <c r="K77" s="85"/>
      <c r="L77" s="82">
        <v>1.5</v>
      </c>
      <c r="M77" s="83"/>
      <c r="N77" s="86" t="str">
        <f t="shared" si="17"/>
        <v>Fail</v>
      </c>
      <c r="O77" s="87" t="str">
        <f t="shared" si="16"/>
        <v>Pass</v>
      </c>
      <c r="P77" s="74"/>
      <c r="Q77" s="75"/>
      <c r="R77" s="57" t="s">
        <v>130</v>
      </c>
    </row>
    <row r="78" spans="1:18" ht="25.35" customHeight="1" x14ac:dyDescent="0.25">
      <c r="A78" s="53"/>
      <c r="B78" s="78">
        <v>114</v>
      </c>
      <c r="C78" s="79"/>
      <c r="D78" s="78"/>
      <c r="E78" s="79"/>
      <c r="F78" s="78">
        <f t="shared" si="14"/>
        <v>-114</v>
      </c>
      <c r="G78" s="79"/>
      <c r="H78" s="78">
        <v>0.2</v>
      </c>
      <c r="I78" s="79"/>
      <c r="J78" s="78">
        <f t="shared" si="15"/>
        <v>114.2</v>
      </c>
      <c r="K78" s="79"/>
      <c r="L78" s="78">
        <v>1.5</v>
      </c>
      <c r="M78" s="79"/>
      <c r="N78" s="80" t="str">
        <f t="shared" si="17"/>
        <v>Fail</v>
      </c>
      <c r="O78" s="81" t="str">
        <f t="shared" si="16"/>
        <v>Pass</v>
      </c>
      <c r="P78" s="76"/>
      <c r="Q78" s="77"/>
      <c r="R78" s="65"/>
    </row>
    <row r="79" spans="1:18" ht="25.35" customHeight="1" x14ac:dyDescent="0.25">
      <c r="A79" s="60"/>
      <c r="B79" s="82">
        <v>94</v>
      </c>
      <c r="C79" s="83"/>
      <c r="D79" s="82"/>
      <c r="E79" s="83"/>
      <c r="F79" s="84">
        <f t="shared" si="14"/>
        <v>-94</v>
      </c>
      <c r="G79" s="85"/>
      <c r="H79" s="82">
        <v>0.2</v>
      </c>
      <c r="I79" s="83"/>
      <c r="J79" s="84">
        <f t="shared" si="15"/>
        <v>94.2</v>
      </c>
      <c r="K79" s="85"/>
      <c r="L79" s="82">
        <v>1.5</v>
      </c>
      <c r="M79" s="83"/>
      <c r="N79" s="86" t="str">
        <f t="shared" si="17"/>
        <v>Fail</v>
      </c>
      <c r="O79" s="87" t="str">
        <f t="shared" si="16"/>
        <v>Pass</v>
      </c>
      <c r="P79" s="74"/>
      <c r="Q79" s="75"/>
      <c r="R79" s="57" t="s">
        <v>130</v>
      </c>
    </row>
    <row r="80" spans="1:18" ht="25.35" customHeight="1" x14ac:dyDescent="0.25">
      <c r="A80" s="53"/>
      <c r="B80" s="78">
        <v>114</v>
      </c>
      <c r="C80" s="79"/>
      <c r="D80" s="78"/>
      <c r="E80" s="79"/>
      <c r="F80" s="78">
        <f t="shared" si="14"/>
        <v>-114</v>
      </c>
      <c r="G80" s="79"/>
      <c r="H80" s="78">
        <v>0.2</v>
      </c>
      <c r="I80" s="79"/>
      <c r="J80" s="78">
        <f t="shared" si="15"/>
        <v>114.2</v>
      </c>
      <c r="K80" s="79"/>
      <c r="L80" s="78">
        <v>1.5</v>
      </c>
      <c r="M80" s="79"/>
      <c r="N80" s="80" t="str">
        <f t="shared" si="17"/>
        <v>Fail</v>
      </c>
      <c r="O80" s="81" t="str">
        <f t="shared" si="16"/>
        <v>Pass</v>
      </c>
      <c r="P80" s="76"/>
      <c r="Q80" s="77"/>
      <c r="R80" s="65"/>
    </row>
    <row r="81" spans="1:18" ht="25.35" customHeight="1" x14ac:dyDescent="0.25">
      <c r="A81" s="60"/>
      <c r="B81" s="82">
        <v>94</v>
      </c>
      <c r="C81" s="83"/>
      <c r="D81" s="82"/>
      <c r="E81" s="83"/>
      <c r="F81" s="84">
        <f t="shared" si="14"/>
        <v>-94</v>
      </c>
      <c r="G81" s="85"/>
      <c r="H81" s="82">
        <v>0.2</v>
      </c>
      <c r="I81" s="83"/>
      <c r="J81" s="84">
        <f t="shared" si="15"/>
        <v>94.2</v>
      </c>
      <c r="K81" s="85"/>
      <c r="L81" s="82">
        <v>1.5</v>
      </c>
      <c r="M81" s="83"/>
      <c r="N81" s="86" t="str">
        <f t="shared" si="17"/>
        <v>Fail</v>
      </c>
      <c r="O81" s="87" t="str">
        <f t="shared" si="16"/>
        <v>Pass</v>
      </c>
      <c r="P81" s="74"/>
      <c r="Q81" s="75"/>
      <c r="R81" s="57" t="s">
        <v>130</v>
      </c>
    </row>
    <row r="82" spans="1:18" ht="25.35" customHeight="1" x14ac:dyDescent="0.25">
      <c r="A82" s="53"/>
      <c r="B82" s="78">
        <v>114</v>
      </c>
      <c r="C82" s="79"/>
      <c r="D82" s="78"/>
      <c r="E82" s="79"/>
      <c r="F82" s="78">
        <f t="shared" si="14"/>
        <v>-114</v>
      </c>
      <c r="G82" s="79"/>
      <c r="H82" s="78">
        <v>0.2</v>
      </c>
      <c r="I82" s="79"/>
      <c r="J82" s="78">
        <f t="shared" si="15"/>
        <v>114.2</v>
      </c>
      <c r="K82" s="79"/>
      <c r="L82" s="78">
        <v>1.5</v>
      </c>
      <c r="M82" s="79"/>
      <c r="N82" s="80" t="str">
        <f t="shared" si="17"/>
        <v>Fail</v>
      </c>
      <c r="O82" s="81" t="str">
        <f t="shared" si="16"/>
        <v>Pass</v>
      </c>
      <c r="P82" s="76"/>
      <c r="Q82" s="77"/>
      <c r="R82" s="65"/>
    </row>
    <row r="83" spans="1:18" ht="25.35" customHeight="1" x14ac:dyDescent="0.25">
      <c r="A83" s="60"/>
      <c r="B83" s="82">
        <v>94</v>
      </c>
      <c r="C83" s="83"/>
      <c r="D83" s="82"/>
      <c r="E83" s="83"/>
      <c r="F83" s="84">
        <f t="shared" si="14"/>
        <v>-94</v>
      </c>
      <c r="G83" s="85"/>
      <c r="H83" s="82">
        <v>0.2</v>
      </c>
      <c r="I83" s="83"/>
      <c r="J83" s="84">
        <f t="shared" si="15"/>
        <v>94.2</v>
      </c>
      <c r="K83" s="85"/>
      <c r="L83" s="82">
        <v>1.5</v>
      </c>
      <c r="M83" s="83"/>
      <c r="N83" s="86" t="str">
        <f t="shared" si="17"/>
        <v>Fail</v>
      </c>
      <c r="O83" s="87" t="str">
        <f t="shared" si="16"/>
        <v>Pass</v>
      </c>
      <c r="P83" s="74"/>
      <c r="Q83" s="75"/>
      <c r="R83" s="57" t="s">
        <v>130</v>
      </c>
    </row>
    <row r="84" spans="1:18" ht="25.35" customHeight="1" x14ac:dyDescent="0.25">
      <c r="A84" s="53"/>
      <c r="B84" s="78">
        <v>114</v>
      </c>
      <c r="C84" s="79"/>
      <c r="D84" s="78"/>
      <c r="E84" s="79"/>
      <c r="F84" s="78">
        <f t="shared" si="14"/>
        <v>-114</v>
      </c>
      <c r="G84" s="79"/>
      <c r="H84" s="78">
        <v>0.2</v>
      </c>
      <c r="I84" s="79"/>
      <c r="J84" s="78">
        <f t="shared" si="15"/>
        <v>114.2</v>
      </c>
      <c r="K84" s="79"/>
      <c r="L84" s="78">
        <v>1.5</v>
      </c>
      <c r="M84" s="79"/>
      <c r="N84" s="80" t="str">
        <f t="shared" si="17"/>
        <v>Fail</v>
      </c>
      <c r="O84" s="81" t="str">
        <f t="shared" si="16"/>
        <v>Pass</v>
      </c>
      <c r="P84" s="76"/>
      <c r="Q84" s="77"/>
      <c r="R84" s="65"/>
    </row>
    <row r="85" spans="1:18" ht="25.35" customHeight="1" x14ac:dyDescent="0.25"/>
    <row r="86" spans="1:18" ht="25.35" customHeight="1" x14ac:dyDescent="0.25"/>
    <row r="87" spans="1:18" ht="25.35" customHeight="1" x14ac:dyDescent="0.25"/>
    <row r="88" spans="1:18" ht="25.35" customHeight="1" x14ac:dyDescent="0.25"/>
    <row r="89" spans="1:18" ht="25.35" customHeight="1" x14ac:dyDescent="0.25"/>
    <row r="90" spans="1:18" ht="25.35" customHeight="1" x14ac:dyDescent="0.25"/>
    <row r="91" spans="1:18" ht="25.35" customHeight="1" x14ac:dyDescent="0.25"/>
    <row r="92" spans="1:18" ht="25.35" customHeight="1" x14ac:dyDescent="0.25"/>
    <row r="93" spans="1:18" ht="25.35" customHeight="1" x14ac:dyDescent="0.25"/>
    <row r="94" spans="1:18" ht="25.35" customHeight="1" x14ac:dyDescent="0.25"/>
    <row r="95" spans="1:18" ht="25.35" customHeight="1" x14ac:dyDescent="0.25"/>
    <row r="96" spans="1:18" ht="25.35" customHeight="1" x14ac:dyDescent="0.25"/>
    <row r="97" ht="25.35" customHeight="1" x14ac:dyDescent="0.25"/>
    <row r="98" ht="25.35" customHeight="1" x14ac:dyDescent="0.25"/>
    <row r="99" ht="25.35" customHeight="1" x14ac:dyDescent="0.25"/>
    <row r="100" ht="25.35" customHeight="1" x14ac:dyDescent="0.25"/>
    <row r="101" ht="25.35" customHeight="1" x14ac:dyDescent="0.25"/>
    <row r="102" ht="25.35" customHeight="1" x14ac:dyDescent="0.25"/>
    <row r="103" ht="25.35" customHeight="1" x14ac:dyDescent="0.25"/>
    <row r="104" ht="25.35" customHeight="1" x14ac:dyDescent="0.25"/>
    <row r="105" ht="25.35" customHeight="1" x14ac:dyDescent="0.25"/>
    <row r="106" ht="25.35" customHeight="1" x14ac:dyDescent="0.25"/>
    <row r="107" ht="25.35" customHeight="1" x14ac:dyDescent="0.25"/>
    <row r="108" ht="25.35" customHeight="1" x14ac:dyDescent="0.25"/>
    <row r="109" ht="25.35" customHeight="1" x14ac:dyDescent="0.25"/>
    <row r="110" ht="25.35" customHeight="1" x14ac:dyDescent="0.25"/>
    <row r="111" ht="25.35" customHeight="1" x14ac:dyDescent="0.25"/>
    <row r="112" ht="25.35" customHeight="1" x14ac:dyDescent="0.25"/>
    <row r="113" ht="25.35" customHeight="1" x14ac:dyDescent="0.25"/>
    <row r="114" ht="25.35" customHeight="1" x14ac:dyDescent="0.25"/>
    <row r="115" ht="25.35" customHeight="1" x14ac:dyDescent="0.25"/>
    <row r="116" ht="25.35" customHeight="1" x14ac:dyDescent="0.25"/>
    <row r="117" ht="25.35" customHeight="1" x14ac:dyDescent="0.25"/>
    <row r="118" ht="25.35" customHeight="1" x14ac:dyDescent="0.25"/>
    <row r="119" ht="25.35" customHeight="1" x14ac:dyDescent="0.25"/>
    <row r="120" ht="25.35" customHeight="1" x14ac:dyDescent="0.25"/>
    <row r="121" ht="25.35" customHeight="1" x14ac:dyDescent="0.25"/>
    <row r="122" ht="25.35" customHeight="1" x14ac:dyDescent="0.25"/>
    <row r="123" ht="25.35" customHeight="1" x14ac:dyDescent="0.25"/>
    <row r="124" ht="25.35" customHeight="1" x14ac:dyDescent="0.25"/>
    <row r="125" ht="25.35" customHeight="1" x14ac:dyDescent="0.25"/>
    <row r="126" ht="25.35" customHeight="1" x14ac:dyDescent="0.25"/>
    <row r="127" ht="25.35" customHeight="1" x14ac:dyDescent="0.25"/>
    <row r="128" ht="25.35" customHeight="1" x14ac:dyDescent="0.25"/>
    <row r="129" ht="25.35" customHeight="1" x14ac:dyDescent="0.25"/>
    <row r="130" ht="25.35" customHeight="1" x14ac:dyDescent="0.25"/>
    <row r="131" ht="25.35" customHeight="1" x14ac:dyDescent="0.25"/>
    <row r="132" ht="25.35" customHeight="1" x14ac:dyDescent="0.25"/>
  </sheetData>
  <mergeCells count="657">
    <mergeCell ref="A1:Q1"/>
    <mergeCell ref="A7:A8"/>
    <mergeCell ref="B7:C8"/>
    <mergeCell ref="D7:E8"/>
    <mergeCell ref="F7:G8"/>
    <mergeCell ref="H7:I8"/>
    <mergeCell ref="J7:K8"/>
    <mergeCell ref="L7:M8"/>
    <mergeCell ref="N7:O8"/>
    <mergeCell ref="P7:Q8"/>
    <mergeCell ref="A9:A10"/>
    <mergeCell ref="B9:C9"/>
    <mergeCell ref="D9:E9"/>
    <mergeCell ref="F9:G9"/>
    <mergeCell ref="H9:I9"/>
    <mergeCell ref="J9:K9"/>
    <mergeCell ref="L9:M9"/>
    <mergeCell ref="N9:O9"/>
    <mergeCell ref="P9:Q10"/>
    <mergeCell ref="R9:R10"/>
    <mergeCell ref="B10:C10"/>
    <mergeCell ref="D10:E10"/>
    <mergeCell ref="F10:G10"/>
    <mergeCell ref="H10:I10"/>
    <mergeCell ref="J10:K10"/>
    <mergeCell ref="L10:M10"/>
    <mergeCell ref="N10:O10"/>
    <mergeCell ref="R7:R8"/>
    <mergeCell ref="P11:Q12"/>
    <mergeCell ref="R11:R12"/>
    <mergeCell ref="B12:C12"/>
    <mergeCell ref="D12:E12"/>
    <mergeCell ref="F12:G12"/>
    <mergeCell ref="H12:I12"/>
    <mergeCell ref="J12:K12"/>
    <mergeCell ref="L12:M12"/>
    <mergeCell ref="B11:C11"/>
    <mergeCell ref="D11:E11"/>
    <mergeCell ref="F11:G11"/>
    <mergeCell ref="H11:I11"/>
    <mergeCell ref="J11:K11"/>
    <mergeCell ref="N12:O12"/>
    <mergeCell ref="A13:A14"/>
    <mergeCell ref="B13:C13"/>
    <mergeCell ref="D13:E13"/>
    <mergeCell ref="F13:G13"/>
    <mergeCell ref="H13:I13"/>
    <mergeCell ref="J13:K13"/>
    <mergeCell ref="L13:M13"/>
    <mergeCell ref="N13:O13"/>
    <mergeCell ref="A11:A12"/>
    <mergeCell ref="L11:M11"/>
    <mergeCell ref="N11:O11"/>
    <mergeCell ref="P13:Q14"/>
    <mergeCell ref="R13:R14"/>
    <mergeCell ref="B14:C14"/>
    <mergeCell ref="D14:E14"/>
    <mergeCell ref="F14:G14"/>
    <mergeCell ref="H14:I14"/>
    <mergeCell ref="J14:K14"/>
    <mergeCell ref="L14:M14"/>
    <mergeCell ref="N14:O14"/>
    <mergeCell ref="P15:Q16"/>
    <mergeCell ref="R15:R16"/>
    <mergeCell ref="B16:C16"/>
    <mergeCell ref="D16:E16"/>
    <mergeCell ref="F16:G16"/>
    <mergeCell ref="H16:I16"/>
    <mergeCell ref="J16:K16"/>
    <mergeCell ref="L16:M16"/>
    <mergeCell ref="B15:C15"/>
    <mergeCell ref="D15:E15"/>
    <mergeCell ref="F15:G15"/>
    <mergeCell ref="H15:I15"/>
    <mergeCell ref="J15:K15"/>
    <mergeCell ref="N16:O16"/>
    <mergeCell ref="A17:A18"/>
    <mergeCell ref="B17:C17"/>
    <mergeCell ref="D17:E17"/>
    <mergeCell ref="F17:G17"/>
    <mergeCell ref="H17:I17"/>
    <mergeCell ref="J17:K17"/>
    <mergeCell ref="L17:M17"/>
    <mergeCell ref="N17:O17"/>
    <mergeCell ref="A15:A16"/>
    <mergeCell ref="L15:M15"/>
    <mergeCell ref="N15:O15"/>
    <mergeCell ref="P17:Q18"/>
    <mergeCell ref="R17:R18"/>
    <mergeCell ref="B18:C18"/>
    <mergeCell ref="D18:E18"/>
    <mergeCell ref="F18:G18"/>
    <mergeCell ref="H18:I18"/>
    <mergeCell ref="J18:K18"/>
    <mergeCell ref="L18:M18"/>
    <mergeCell ref="N18:O18"/>
    <mergeCell ref="P19:Q20"/>
    <mergeCell ref="R19:R20"/>
    <mergeCell ref="B20:C20"/>
    <mergeCell ref="D20:E20"/>
    <mergeCell ref="F20:G20"/>
    <mergeCell ref="H20:I20"/>
    <mergeCell ref="J20:K20"/>
    <mergeCell ref="L20:M20"/>
    <mergeCell ref="B19:C19"/>
    <mergeCell ref="D19:E19"/>
    <mergeCell ref="F19:G19"/>
    <mergeCell ref="H19:I19"/>
    <mergeCell ref="J19:K19"/>
    <mergeCell ref="N20:O20"/>
    <mergeCell ref="A21:A22"/>
    <mergeCell ref="B21:C21"/>
    <mergeCell ref="D21:E21"/>
    <mergeCell ref="F21:G21"/>
    <mergeCell ref="H21:I21"/>
    <mergeCell ref="J21:K21"/>
    <mergeCell ref="L21:M21"/>
    <mergeCell ref="N21:O21"/>
    <mergeCell ref="A19:A20"/>
    <mergeCell ref="L19:M19"/>
    <mergeCell ref="N19:O19"/>
    <mergeCell ref="P21:Q22"/>
    <mergeCell ref="R21:R22"/>
    <mergeCell ref="B22:C22"/>
    <mergeCell ref="D22:E22"/>
    <mergeCell ref="F22:G22"/>
    <mergeCell ref="H22:I22"/>
    <mergeCell ref="J22:K22"/>
    <mergeCell ref="L22:M22"/>
    <mergeCell ref="N22:O22"/>
    <mergeCell ref="P23:Q24"/>
    <mergeCell ref="R23:R24"/>
    <mergeCell ref="B24:C24"/>
    <mergeCell ref="D24:E24"/>
    <mergeCell ref="F24:G24"/>
    <mergeCell ref="H24:I24"/>
    <mergeCell ref="J24:K24"/>
    <mergeCell ref="L24:M24"/>
    <mergeCell ref="B23:C23"/>
    <mergeCell ref="D23:E23"/>
    <mergeCell ref="F23:G23"/>
    <mergeCell ref="H23:I23"/>
    <mergeCell ref="J23:K23"/>
    <mergeCell ref="N24:O24"/>
    <mergeCell ref="A25:A26"/>
    <mergeCell ref="B25:C25"/>
    <mergeCell ref="D25:E25"/>
    <mergeCell ref="F25:G25"/>
    <mergeCell ref="H25:I25"/>
    <mergeCell ref="J25:K25"/>
    <mergeCell ref="L25:M25"/>
    <mergeCell ref="N25:O25"/>
    <mergeCell ref="A23:A24"/>
    <mergeCell ref="L23:M23"/>
    <mergeCell ref="N23:O23"/>
    <mergeCell ref="P25:Q26"/>
    <mergeCell ref="R25:R26"/>
    <mergeCell ref="B26:C26"/>
    <mergeCell ref="D26:E26"/>
    <mergeCell ref="F26:G26"/>
    <mergeCell ref="H26:I26"/>
    <mergeCell ref="J26:K26"/>
    <mergeCell ref="L26:M26"/>
    <mergeCell ref="N26:O26"/>
    <mergeCell ref="P27:Q28"/>
    <mergeCell ref="R27:R28"/>
    <mergeCell ref="B28:C28"/>
    <mergeCell ref="D28:E28"/>
    <mergeCell ref="F28:G28"/>
    <mergeCell ref="H28:I28"/>
    <mergeCell ref="J28:K28"/>
    <mergeCell ref="L28:M28"/>
    <mergeCell ref="B27:C27"/>
    <mergeCell ref="D27:E27"/>
    <mergeCell ref="F27:G27"/>
    <mergeCell ref="H27:I27"/>
    <mergeCell ref="J27:K27"/>
    <mergeCell ref="N28:O28"/>
    <mergeCell ref="A29:A30"/>
    <mergeCell ref="B29:C29"/>
    <mergeCell ref="D29:E29"/>
    <mergeCell ref="F29:G29"/>
    <mergeCell ref="H29:I29"/>
    <mergeCell ref="J29:K29"/>
    <mergeCell ref="L29:M29"/>
    <mergeCell ref="N29:O29"/>
    <mergeCell ref="A27:A28"/>
    <mergeCell ref="L27:M27"/>
    <mergeCell ref="N27:O27"/>
    <mergeCell ref="P29:Q30"/>
    <mergeCell ref="R29:R30"/>
    <mergeCell ref="B30:C30"/>
    <mergeCell ref="D30:E30"/>
    <mergeCell ref="F30:G30"/>
    <mergeCell ref="H30:I30"/>
    <mergeCell ref="J30:K30"/>
    <mergeCell ref="L30:M30"/>
    <mergeCell ref="N30:O30"/>
    <mergeCell ref="P31:Q32"/>
    <mergeCell ref="R31:R32"/>
    <mergeCell ref="B32:C32"/>
    <mergeCell ref="D32:E32"/>
    <mergeCell ref="F32:G32"/>
    <mergeCell ref="H32:I32"/>
    <mergeCell ref="J32:K32"/>
    <mergeCell ref="L32:M32"/>
    <mergeCell ref="B31:C31"/>
    <mergeCell ref="D31:E31"/>
    <mergeCell ref="F31:G31"/>
    <mergeCell ref="H31:I31"/>
    <mergeCell ref="J31:K31"/>
    <mergeCell ref="N32:O32"/>
    <mergeCell ref="A33:A34"/>
    <mergeCell ref="B33:C33"/>
    <mergeCell ref="D33:E33"/>
    <mergeCell ref="F33:G33"/>
    <mergeCell ref="H33:I33"/>
    <mergeCell ref="J33:K33"/>
    <mergeCell ref="L33:M33"/>
    <mergeCell ref="N33:O33"/>
    <mergeCell ref="A31:A32"/>
    <mergeCell ref="L31:M31"/>
    <mergeCell ref="N31:O31"/>
    <mergeCell ref="P33:Q34"/>
    <mergeCell ref="R33:R34"/>
    <mergeCell ref="B34:C34"/>
    <mergeCell ref="D34:E34"/>
    <mergeCell ref="F34:G34"/>
    <mergeCell ref="H34:I34"/>
    <mergeCell ref="J34:K34"/>
    <mergeCell ref="L34:M34"/>
    <mergeCell ref="N34:O34"/>
    <mergeCell ref="R35:R36"/>
    <mergeCell ref="B36:C36"/>
    <mergeCell ref="D36:E36"/>
    <mergeCell ref="F36:G36"/>
    <mergeCell ref="H36:I36"/>
    <mergeCell ref="J36:K36"/>
    <mergeCell ref="L36:M36"/>
    <mergeCell ref="B35:C35"/>
    <mergeCell ref="D35:E35"/>
    <mergeCell ref="F35:G35"/>
    <mergeCell ref="H35:I35"/>
    <mergeCell ref="J35:K35"/>
    <mergeCell ref="N36:O36"/>
    <mergeCell ref="R37:R38"/>
    <mergeCell ref="R39:R40"/>
    <mergeCell ref="R41:R42"/>
    <mergeCell ref="A37:A38"/>
    <mergeCell ref="B37:C37"/>
    <mergeCell ref="D37:E37"/>
    <mergeCell ref="F37:G37"/>
    <mergeCell ref="H37:I37"/>
    <mergeCell ref="J37:K37"/>
    <mergeCell ref="A41:A42"/>
    <mergeCell ref="B41:C41"/>
    <mergeCell ref="D41:E41"/>
    <mergeCell ref="F41:G41"/>
    <mergeCell ref="H41:I41"/>
    <mergeCell ref="J41:K41"/>
    <mergeCell ref="L39:M39"/>
    <mergeCell ref="N39:O39"/>
    <mergeCell ref="P39:Q40"/>
    <mergeCell ref="B40:C40"/>
    <mergeCell ref="D40:E40"/>
    <mergeCell ref="F40:G40"/>
    <mergeCell ref="H40:I40"/>
    <mergeCell ref="J40:K40"/>
    <mergeCell ref="L40:M40"/>
    <mergeCell ref="A35:A36"/>
    <mergeCell ref="L37:M37"/>
    <mergeCell ref="N37:O37"/>
    <mergeCell ref="P37:Q38"/>
    <mergeCell ref="B38:C38"/>
    <mergeCell ref="D38:E38"/>
    <mergeCell ref="F38:G38"/>
    <mergeCell ref="H38:I38"/>
    <mergeCell ref="J38:K38"/>
    <mergeCell ref="L38:M38"/>
    <mergeCell ref="N38:O38"/>
    <mergeCell ref="L35:M35"/>
    <mergeCell ref="N35:O35"/>
    <mergeCell ref="P35:Q36"/>
    <mergeCell ref="N40:O40"/>
    <mergeCell ref="A39:A40"/>
    <mergeCell ref="B39:C39"/>
    <mergeCell ref="D39:E39"/>
    <mergeCell ref="F39:G39"/>
    <mergeCell ref="H39:I39"/>
    <mergeCell ref="J39:K39"/>
    <mergeCell ref="L41:M41"/>
    <mergeCell ref="N41:O41"/>
    <mergeCell ref="P41:Q42"/>
    <mergeCell ref="B42:C42"/>
    <mergeCell ref="D42:E42"/>
    <mergeCell ref="F42:G42"/>
    <mergeCell ref="H42:I42"/>
    <mergeCell ref="J42:K42"/>
    <mergeCell ref="L42:M42"/>
    <mergeCell ref="N42:O42"/>
    <mergeCell ref="L43:M43"/>
    <mergeCell ref="N43:O43"/>
    <mergeCell ref="P43:Q44"/>
    <mergeCell ref="R43:R44"/>
    <mergeCell ref="B44:C44"/>
    <mergeCell ref="D44:E44"/>
    <mergeCell ref="F44:G44"/>
    <mergeCell ref="H44:I44"/>
    <mergeCell ref="J44:K44"/>
    <mergeCell ref="L44:M44"/>
    <mergeCell ref="B43:C43"/>
    <mergeCell ref="D43:E43"/>
    <mergeCell ref="F43:G43"/>
    <mergeCell ref="H43:I43"/>
    <mergeCell ref="J43:K43"/>
    <mergeCell ref="N44:O44"/>
    <mergeCell ref="A45:A46"/>
    <mergeCell ref="B45:C45"/>
    <mergeCell ref="D45:E45"/>
    <mergeCell ref="F45:G45"/>
    <mergeCell ref="H45:I45"/>
    <mergeCell ref="J45:K45"/>
    <mergeCell ref="L45:M45"/>
    <mergeCell ref="N45:O45"/>
    <mergeCell ref="A43:A44"/>
    <mergeCell ref="P45:Q46"/>
    <mergeCell ref="R45:R46"/>
    <mergeCell ref="B46:C46"/>
    <mergeCell ref="D46:E46"/>
    <mergeCell ref="F46:G46"/>
    <mergeCell ref="H46:I46"/>
    <mergeCell ref="J46:K46"/>
    <mergeCell ref="L46:M46"/>
    <mergeCell ref="N46:O46"/>
    <mergeCell ref="P47:Q48"/>
    <mergeCell ref="R47:R48"/>
    <mergeCell ref="B48:C48"/>
    <mergeCell ref="D48:E48"/>
    <mergeCell ref="F48:G48"/>
    <mergeCell ref="H48:I48"/>
    <mergeCell ref="J48:K48"/>
    <mergeCell ref="L48:M48"/>
    <mergeCell ref="B47:C47"/>
    <mergeCell ref="D47:E47"/>
    <mergeCell ref="F47:G47"/>
    <mergeCell ref="H47:I47"/>
    <mergeCell ref="J47:K47"/>
    <mergeCell ref="N48:O48"/>
    <mergeCell ref="A49:A50"/>
    <mergeCell ref="B49:C49"/>
    <mergeCell ref="D49:E49"/>
    <mergeCell ref="F49:G49"/>
    <mergeCell ref="H49:I49"/>
    <mergeCell ref="J49:K49"/>
    <mergeCell ref="L49:M49"/>
    <mergeCell ref="N49:O49"/>
    <mergeCell ref="A47:A48"/>
    <mergeCell ref="L47:M47"/>
    <mergeCell ref="N47:O47"/>
    <mergeCell ref="P49:Q50"/>
    <mergeCell ref="R49:R50"/>
    <mergeCell ref="B50:C50"/>
    <mergeCell ref="D50:E50"/>
    <mergeCell ref="F50:G50"/>
    <mergeCell ref="H50:I50"/>
    <mergeCell ref="J50:K50"/>
    <mergeCell ref="L50:M50"/>
    <mergeCell ref="N50:O50"/>
    <mergeCell ref="P51:Q52"/>
    <mergeCell ref="R51:R52"/>
    <mergeCell ref="B52:C52"/>
    <mergeCell ref="D52:E52"/>
    <mergeCell ref="F52:G52"/>
    <mergeCell ref="H52:I52"/>
    <mergeCell ref="J52:K52"/>
    <mergeCell ref="L52:M52"/>
    <mergeCell ref="B51:C51"/>
    <mergeCell ref="D51:E51"/>
    <mergeCell ref="F51:G51"/>
    <mergeCell ref="H51:I51"/>
    <mergeCell ref="J51:K51"/>
    <mergeCell ref="N52:O52"/>
    <mergeCell ref="A53:A54"/>
    <mergeCell ref="B53:C53"/>
    <mergeCell ref="D53:E53"/>
    <mergeCell ref="F53:G53"/>
    <mergeCell ref="H53:I53"/>
    <mergeCell ref="J53:K53"/>
    <mergeCell ref="L53:M53"/>
    <mergeCell ref="N53:O53"/>
    <mergeCell ref="A51:A52"/>
    <mergeCell ref="L51:M51"/>
    <mergeCell ref="N51:O51"/>
    <mergeCell ref="P53:Q54"/>
    <mergeCell ref="R53:R54"/>
    <mergeCell ref="B54:C54"/>
    <mergeCell ref="D54:E54"/>
    <mergeCell ref="F54:G54"/>
    <mergeCell ref="H54:I54"/>
    <mergeCell ref="J54:K54"/>
    <mergeCell ref="L54:M54"/>
    <mergeCell ref="N54:O54"/>
    <mergeCell ref="P55:Q56"/>
    <mergeCell ref="R55:R56"/>
    <mergeCell ref="B56:C56"/>
    <mergeCell ref="D56:E56"/>
    <mergeCell ref="F56:G56"/>
    <mergeCell ref="H56:I56"/>
    <mergeCell ref="J56:K56"/>
    <mergeCell ref="L56:M56"/>
    <mergeCell ref="B55:C55"/>
    <mergeCell ref="D55:E55"/>
    <mergeCell ref="F55:G55"/>
    <mergeCell ref="H55:I55"/>
    <mergeCell ref="J55:K55"/>
    <mergeCell ref="N56:O56"/>
    <mergeCell ref="A57:A58"/>
    <mergeCell ref="B57:C57"/>
    <mergeCell ref="D57:E57"/>
    <mergeCell ref="F57:G57"/>
    <mergeCell ref="H57:I57"/>
    <mergeCell ref="J57:K57"/>
    <mergeCell ref="L57:M57"/>
    <mergeCell ref="N57:O57"/>
    <mergeCell ref="A55:A56"/>
    <mergeCell ref="L55:M55"/>
    <mergeCell ref="N55:O55"/>
    <mergeCell ref="P57:Q58"/>
    <mergeCell ref="R57:R58"/>
    <mergeCell ref="B58:C58"/>
    <mergeCell ref="D58:E58"/>
    <mergeCell ref="F58:G58"/>
    <mergeCell ref="H58:I58"/>
    <mergeCell ref="J58:K58"/>
    <mergeCell ref="L58:M58"/>
    <mergeCell ref="N58:O58"/>
    <mergeCell ref="P59:Q60"/>
    <mergeCell ref="R59:R60"/>
    <mergeCell ref="B60:C60"/>
    <mergeCell ref="D60:E60"/>
    <mergeCell ref="F60:G60"/>
    <mergeCell ref="H60:I60"/>
    <mergeCell ref="J60:K60"/>
    <mergeCell ref="L60:M60"/>
    <mergeCell ref="B59:C59"/>
    <mergeCell ref="D59:E59"/>
    <mergeCell ref="F59:G59"/>
    <mergeCell ref="H59:I59"/>
    <mergeCell ref="J59:K59"/>
    <mergeCell ref="N60:O60"/>
    <mergeCell ref="A61:A62"/>
    <mergeCell ref="B61:C61"/>
    <mergeCell ref="D61:E61"/>
    <mergeCell ref="F61:G61"/>
    <mergeCell ref="H61:I61"/>
    <mergeCell ref="J61:K61"/>
    <mergeCell ref="L61:M61"/>
    <mergeCell ref="N61:O61"/>
    <mergeCell ref="A59:A60"/>
    <mergeCell ref="L59:M59"/>
    <mergeCell ref="N59:O59"/>
    <mergeCell ref="P61:Q62"/>
    <mergeCell ref="R61:R62"/>
    <mergeCell ref="B62:C62"/>
    <mergeCell ref="D62:E62"/>
    <mergeCell ref="F62:G62"/>
    <mergeCell ref="H62:I62"/>
    <mergeCell ref="J62:K62"/>
    <mergeCell ref="L62:M62"/>
    <mergeCell ref="N62:O62"/>
    <mergeCell ref="P63:Q64"/>
    <mergeCell ref="R63:R64"/>
    <mergeCell ref="B64:C64"/>
    <mergeCell ref="D64:E64"/>
    <mergeCell ref="F64:G64"/>
    <mergeCell ref="H64:I64"/>
    <mergeCell ref="J64:K64"/>
    <mergeCell ref="L64:M64"/>
    <mergeCell ref="B63:C63"/>
    <mergeCell ref="D63:E63"/>
    <mergeCell ref="F63:G63"/>
    <mergeCell ref="H63:I63"/>
    <mergeCell ref="J63:K63"/>
    <mergeCell ref="N64:O64"/>
    <mergeCell ref="A65:A66"/>
    <mergeCell ref="B65:C65"/>
    <mergeCell ref="D65:E65"/>
    <mergeCell ref="F65:G65"/>
    <mergeCell ref="H65:I65"/>
    <mergeCell ref="J65:K65"/>
    <mergeCell ref="L65:M65"/>
    <mergeCell ref="N65:O65"/>
    <mergeCell ref="A63:A64"/>
    <mergeCell ref="L63:M63"/>
    <mergeCell ref="N63:O63"/>
    <mergeCell ref="P65:Q66"/>
    <mergeCell ref="R65:R66"/>
    <mergeCell ref="B66:C66"/>
    <mergeCell ref="D66:E66"/>
    <mergeCell ref="F66:G66"/>
    <mergeCell ref="H66:I66"/>
    <mergeCell ref="J66:K66"/>
    <mergeCell ref="L66:M66"/>
    <mergeCell ref="N66:O66"/>
    <mergeCell ref="P67:Q68"/>
    <mergeCell ref="R67:R68"/>
    <mergeCell ref="B68:C68"/>
    <mergeCell ref="D68:E68"/>
    <mergeCell ref="F68:G68"/>
    <mergeCell ref="H68:I68"/>
    <mergeCell ref="J68:K68"/>
    <mergeCell ref="L68:M68"/>
    <mergeCell ref="B67:C67"/>
    <mergeCell ref="D67:E67"/>
    <mergeCell ref="F67:G67"/>
    <mergeCell ref="H67:I67"/>
    <mergeCell ref="J67:K67"/>
    <mergeCell ref="N68:O68"/>
    <mergeCell ref="A69:A70"/>
    <mergeCell ref="B69:C69"/>
    <mergeCell ref="D69:E69"/>
    <mergeCell ref="F69:G69"/>
    <mergeCell ref="H69:I69"/>
    <mergeCell ref="J69:K69"/>
    <mergeCell ref="L69:M69"/>
    <mergeCell ref="N69:O69"/>
    <mergeCell ref="A67:A68"/>
    <mergeCell ref="L67:M67"/>
    <mergeCell ref="N67:O67"/>
    <mergeCell ref="P69:Q70"/>
    <mergeCell ref="R69:R70"/>
    <mergeCell ref="B70:C70"/>
    <mergeCell ref="D70:E70"/>
    <mergeCell ref="F70:G70"/>
    <mergeCell ref="H70:I70"/>
    <mergeCell ref="J70:K70"/>
    <mergeCell ref="L70:M70"/>
    <mergeCell ref="N70:O70"/>
    <mergeCell ref="P71:Q72"/>
    <mergeCell ref="R71:R72"/>
    <mergeCell ref="B72:C72"/>
    <mergeCell ref="D72:E72"/>
    <mergeCell ref="F72:G72"/>
    <mergeCell ref="H72:I72"/>
    <mergeCell ref="J72:K72"/>
    <mergeCell ref="L72:M72"/>
    <mergeCell ref="B71:C71"/>
    <mergeCell ref="D71:E71"/>
    <mergeCell ref="F71:G71"/>
    <mergeCell ref="H71:I71"/>
    <mergeCell ref="J71:K71"/>
    <mergeCell ref="N72:O72"/>
    <mergeCell ref="A73:A74"/>
    <mergeCell ref="B73:C73"/>
    <mergeCell ref="D73:E73"/>
    <mergeCell ref="F73:G73"/>
    <mergeCell ref="H73:I73"/>
    <mergeCell ref="J73:K73"/>
    <mergeCell ref="L73:M73"/>
    <mergeCell ref="N73:O73"/>
    <mergeCell ref="A71:A72"/>
    <mergeCell ref="L71:M71"/>
    <mergeCell ref="N71:O71"/>
    <mergeCell ref="P73:Q74"/>
    <mergeCell ref="R73:R74"/>
    <mergeCell ref="B74:C74"/>
    <mergeCell ref="D74:E74"/>
    <mergeCell ref="F74:G74"/>
    <mergeCell ref="H74:I74"/>
    <mergeCell ref="J74:K74"/>
    <mergeCell ref="L74:M74"/>
    <mergeCell ref="N74:O74"/>
    <mergeCell ref="P75:Q76"/>
    <mergeCell ref="R75:R76"/>
    <mergeCell ref="B76:C76"/>
    <mergeCell ref="D76:E76"/>
    <mergeCell ref="F76:G76"/>
    <mergeCell ref="H76:I76"/>
    <mergeCell ref="J76:K76"/>
    <mergeCell ref="L76:M76"/>
    <mergeCell ref="B75:C75"/>
    <mergeCell ref="D75:E75"/>
    <mergeCell ref="F75:G75"/>
    <mergeCell ref="H75:I75"/>
    <mergeCell ref="J75:K75"/>
    <mergeCell ref="N76:O76"/>
    <mergeCell ref="A77:A78"/>
    <mergeCell ref="B77:C77"/>
    <mergeCell ref="D77:E77"/>
    <mergeCell ref="F77:G77"/>
    <mergeCell ref="H77:I77"/>
    <mergeCell ref="J77:K77"/>
    <mergeCell ref="L77:M77"/>
    <mergeCell ref="N77:O77"/>
    <mergeCell ref="A75:A76"/>
    <mergeCell ref="L75:M75"/>
    <mergeCell ref="N75:O75"/>
    <mergeCell ref="P77:Q78"/>
    <mergeCell ref="R77:R78"/>
    <mergeCell ref="B78:C78"/>
    <mergeCell ref="D78:E78"/>
    <mergeCell ref="F78:G78"/>
    <mergeCell ref="H78:I78"/>
    <mergeCell ref="J78:K78"/>
    <mergeCell ref="L78:M78"/>
    <mergeCell ref="N78:O78"/>
    <mergeCell ref="A79:A80"/>
    <mergeCell ref="L79:M79"/>
    <mergeCell ref="N79:O79"/>
    <mergeCell ref="P79:Q80"/>
    <mergeCell ref="R79:R80"/>
    <mergeCell ref="B80:C80"/>
    <mergeCell ref="D80:E80"/>
    <mergeCell ref="F80:G80"/>
    <mergeCell ref="H80:I80"/>
    <mergeCell ref="J80:K80"/>
    <mergeCell ref="L80:M80"/>
    <mergeCell ref="B79:C79"/>
    <mergeCell ref="D79:E79"/>
    <mergeCell ref="F79:G79"/>
    <mergeCell ref="H79:I79"/>
    <mergeCell ref="J79:K79"/>
    <mergeCell ref="N80:O80"/>
    <mergeCell ref="R81:R82"/>
    <mergeCell ref="B82:C82"/>
    <mergeCell ref="D82:E82"/>
    <mergeCell ref="F82:G82"/>
    <mergeCell ref="H82:I82"/>
    <mergeCell ref="J82:K82"/>
    <mergeCell ref="L82:M82"/>
    <mergeCell ref="N82:O82"/>
    <mergeCell ref="N84:O84"/>
    <mergeCell ref="L83:M83"/>
    <mergeCell ref="N83:O83"/>
    <mergeCell ref="P83:Q84"/>
    <mergeCell ref="R83:R84"/>
    <mergeCell ref="B84:C84"/>
    <mergeCell ref="D84:E84"/>
    <mergeCell ref="F84:G84"/>
    <mergeCell ref="H84:I84"/>
    <mergeCell ref="B81:C81"/>
    <mergeCell ref="D81:E81"/>
    <mergeCell ref="F81:G81"/>
    <mergeCell ref="H81:I81"/>
    <mergeCell ref="J81:K81"/>
    <mergeCell ref="L81:M81"/>
    <mergeCell ref="N81:O81"/>
    <mergeCell ref="J84:K84"/>
    <mergeCell ref="L84:M84"/>
    <mergeCell ref="A83:A84"/>
    <mergeCell ref="B83:C83"/>
    <mergeCell ref="D83:E83"/>
    <mergeCell ref="F83:G83"/>
    <mergeCell ref="H83:I83"/>
    <mergeCell ref="J83:K83"/>
    <mergeCell ref="P81:Q82"/>
    <mergeCell ref="A81:A82"/>
  </mergeCells>
  <printOptions horizontalCentered="1"/>
  <pageMargins left="0.25" right="0.25729166666666697" top="0.5" bottom="0.52447916666666705" header="0.5" footer="0"/>
  <pageSetup scale="95" orientation="portrait" horizontalDpi="4294967293" verticalDpi="360" r:id="rId1"/>
  <headerFooter alignWithMargins="0">
    <oddFooter>&amp;L&amp;"TH Sarabun New,ธรรมดา"&amp;14หมายเลขแบบฟอร์ม : PM-LA-500-04 / วันที่ใช้งาน : 14-07-2018 / แก้ไขครั้งที่ : 00</oddFooter>
  </headerFooter>
  <colBreaks count="1" manualBreakCount="1">
    <brk id="1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6507B-6B9E-4B61-94B8-03E4C58F2D15}">
  <dimension ref="A1:R36"/>
  <sheetViews>
    <sheetView view="pageLayout" zoomScaleNormal="100" workbookViewId="0">
      <selection activeCell="P13" sqref="P13:Q13"/>
    </sheetView>
  </sheetViews>
  <sheetFormatPr defaultRowHeight="13.2" x14ac:dyDescent="0.25"/>
  <cols>
    <col min="1" max="1" width="9.8984375" style="1" customWidth="1"/>
    <col min="2" max="17" width="5.09765625" style="1" customWidth="1"/>
    <col min="18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18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3" spans="1:18" ht="18" customHeight="1" x14ac:dyDescent="0.25">
      <c r="A3" s="2" t="s">
        <v>19</v>
      </c>
      <c r="B3" s="3" t="s">
        <v>20</v>
      </c>
      <c r="C3" s="3"/>
      <c r="D3" s="3"/>
      <c r="G3" s="2" t="s">
        <v>16</v>
      </c>
      <c r="H3" s="3" t="s">
        <v>219</v>
      </c>
      <c r="I3" s="3"/>
      <c r="J3" s="3"/>
      <c r="N3" s="2" t="s">
        <v>2</v>
      </c>
      <c r="O3" s="3" t="s">
        <v>220</v>
      </c>
      <c r="P3" s="3"/>
      <c r="Q3" s="3"/>
    </row>
    <row r="4" spans="1:18" ht="18" customHeight="1" x14ac:dyDescent="0.25">
      <c r="A4" s="2" t="s">
        <v>17</v>
      </c>
      <c r="B4" s="3" t="s">
        <v>223</v>
      </c>
      <c r="C4" s="3"/>
      <c r="D4" s="3"/>
      <c r="G4" s="2" t="s">
        <v>3</v>
      </c>
      <c r="H4" s="3" t="s">
        <v>33</v>
      </c>
      <c r="I4" s="3"/>
      <c r="J4" s="3"/>
      <c r="N4" s="2" t="s">
        <v>14</v>
      </c>
      <c r="O4" s="3" t="s">
        <v>22</v>
      </c>
      <c r="P4" s="3"/>
      <c r="Q4" s="3"/>
    </row>
    <row r="5" spans="1:18" ht="18" customHeight="1" x14ac:dyDescent="0.25">
      <c r="A5" s="2" t="s">
        <v>18</v>
      </c>
      <c r="B5" s="3" t="s">
        <v>221</v>
      </c>
      <c r="C5" s="3"/>
      <c r="D5" s="3"/>
      <c r="G5" s="2" t="s">
        <v>13</v>
      </c>
      <c r="H5" s="3" t="s">
        <v>222</v>
      </c>
      <c r="I5" s="3"/>
      <c r="J5" s="3"/>
      <c r="N5" s="2" t="s">
        <v>15</v>
      </c>
      <c r="O5" s="10" t="s">
        <v>26</v>
      </c>
      <c r="P5" s="3"/>
      <c r="Q5" s="3"/>
    </row>
    <row r="7" spans="1:18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13</v>
      </c>
      <c r="M7" s="90"/>
      <c r="N7" s="61" t="s">
        <v>6</v>
      </c>
      <c r="O7" s="90"/>
      <c r="P7" s="61" t="s">
        <v>127</v>
      </c>
      <c r="Q7" s="90"/>
      <c r="R7" s="88" t="s">
        <v>126</v>
      </c>
    </row>
    <row r="8" spans="1:18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  <c r="R8" s="89"/>
    </row>
    <row r="9" spans="1:18" ht="26.4" x14ac:dyDescent="0.25">
      <c r="A9" s="18">
        <v>44823</v>
      </c>
      <c r="B9" s="101">
        <v>94</v>
      </c>
      <c r="C9" s="101"/>
      <c r="D9" s="101">
        <v>93.9</v>
      </c>
      <c r="E9" s="101"/>
      <c r="F9" s="101">
        <f t="shared" ref="F9:F36" si="0">D9-B9</f>
        <v>-9.9999999999994316E-2</v>
      </c>
      <c r="G9" s="101"/>
      <c r="H9" s="101">
        <v>0.2</v>
      </c>
      <c r="I9" s="101"/>
      <c r="J9" s="101">
        <f t="shared" ref="J9:J36" si="1">ABS(H9)+ABS(F9)</f>
        <v>0.29999999999999433</v>
      </c>
      <c r="K9" s="101"/>
      <c r="L9" s="101">
        <v>0.7</v>
      </c>
      <c r="M9" s="101"/>
      <c r="N9" s="99" t="str">
        <f t="shared" ref="N9:N22" si="2">IF(J9&lt;=L9,"Pass","Fail")</f>
        <v>Pass</v>
      </c>
      <c r="O9" s="99"/>
      <c r="P9" s="100" t="s">
        <v>224</v>
      </c>
      <c r="Q9" s="100"/>
      <c r="R9" s="22" t="s">
        <v>132</v>
      </c>
    </row>
    <row r="10" spans="1:18" ht="26.4" x14ac:dyDescent="0.25">
      <c r="A10" s="18">
        <v>44851</v>
      </c>
      <c r="B10" s="101">
        <v>94</v>
      </c>
      <c r="C10" s="101"/>
      <c r="D10" s="101">
        <v>94</v>
      </c>
      <c r="E10" s="101"/>
      <c r="F10" s="101">
        <f t="shared" si="0"/>
        <v>0</v>
      </c>
      <c r="G10" s="101"/>
      <c r="H10" s="101">
        <v>0.2</v>
      </c>
      <c r="I10" s="101"/>
      <c r="J10" s="101">
        <f t="shared" si="1"/>
        <v>0.2</v>
      </c>
      <c r="K10" s="101"/>
      <c r="L10" s="101">
        <v>0.7</v>
      </c>
      <c r="M10" s="101"/>
      <c r="N10" s="99" t="str">
        <f t="shared" si="2"/>
        <v>Pass</v>
      </c>
      <c r="O10" s="99"/>
      <c r="P10" s="100" t="s">
        <v>230</v>
      </c>
      <c r="Q10" s="100"/>
      <c r="R10" s="22" t="s">
        <v>132</v>
      </c>
    </row>
    <row r="11" spans="1:18" ht="26.4" x14ac:dyDescent="0.25">
      <c r="A11" s="18">
        <v>44881</v>
      </c>
      <c r="B11" s="101">
        <v>94</v>
      </c>
      <c r="C11" s="101"/>
      <c r="D11" s="101">
        <v>94.3</v>
      </c>
      <c r="E11" s="101"/>
      <c r="F11" s="101">
        <f t="shared" si="0"/>
        <v>0.29999999999999716</v>
      </c>
      <c r="G11" s="101"/>
      <c r="H11" s="101">
        <v>0.2</v>
      </c>
      <c r="I11" s="101"/>
      <c r="J11" s="101">
        <f t="shared" si="1"/>
        <v>0.49999999999999717</v>
      </c>
      <c r="K11" s="101"/>
      <c r="L11" s="101">
        <v>0.7</v>
      </c>
      <c r="M11" s="101"/>
      <c r="N11" s="99" t="str">
        <f t="shared" si="2"/>
        <v>Pass</v>
      </c>
      <c r="O11" s="99" t="str">
        <f t="shared" ref="O11:O36" si="3">IF(M11&lt;N11,"Pass","False")</f>
        <v>Pass</v>
      </c>
      <c r="P11" s="102" t="s">
        <v>238</v>
      </c>
      <c r="Q11" s="103"/>
      <c r="R11" s="22" t="s">
        <v>132</v>
      </c>
    </row>
    <row r="12" spans="1:18" ht="26.4" x14ac:dyDescent="0.25">
      <c r="A12" s="18">
        <v>44911</v>
      </c>
      <c r="B12" s="101">
        <v>94</v>
      </c>
      <c r="C12" s="101"/>
      <c r="D12" s="101">
        <v>93.9</v>
      </c>
      <c r="E12" s="101"/>
      <c r="F12" s="101">
        <f t="shared" si="0"/>
        <v>-9.9999999999994316E-2</v>
      </c>
      <c r="G12" s="101"/>
      <c r="H12" s="101">
        <v>0.2</v>
      </c>
      <c r="I12" s="101"/>
      <c r="J12" s="101">
        <f t="shared" si="1"/>
        <v>0.29999999999999433</v>
      </c>
      <c r="K12" s="101"/>
      <c r="L12" s="101">
        <v>0.7</v>
      </c>
      <c r="M12" s="101"/>
      <c r="N12" s="99" t="str">
        <f t="shared" si="2"/>
        <v>Pass</v>
      </c>
      <c r="O12" s="99" t="str">
        <f t="shared" si="3"/>
        <v>Pass</v>
      </c>
      <c r="P12" s="102" t="s">
        <v>244</v>
      </c>
      <c r="Q12" s="103"/>
      <c r="R12" s="22" t="s">
        <v>132</v>
      </c>
    </row>
    <row r="13" spans="1:18" ht="26.4" x14ac:dyDescent="0.25">
      <c r="A13" s="18"/>
      <c r="B13" s="101">
        <v>94</v>
      </c>
      <c r="C13" s="101"/>
      <c r="D13" s="101"/>
      <c r="E13" s="101"/>
      <c r="F13" s="101">
        <f t="shared" si="0"/>
        <v>-94</v>
      </c>
      <c r="G13" s="101"/>
      <c r="H13" s="101">
        <v>0.2</v>
      </c>
      <c r="I13" s="101"/>
      <c r="J13" s="101">
        <f t="shared" si="1"/>
        <v>94.2</v>
      </c>
      <c r="K13" s="101"/>
      <c r="L13" s="101">
        <v>0.7</v>
      </c>
      <c r="M13" s="101"/>
      <c r="N13" s="99" t="str">
        <f t="shared" si="2"/>
        <v>Fail</v>
      </c>
      <c r="O13" s="99" t="str">
        <f t="shared" si="3"/>
        <v>Pass</v>
      </c>
      <c r="P13" s="100"/>
      <c r="Q13" s="100"/>
      <c r="R13" s="22" t="s">
        <v>132</v>
      </c>
    </row>
    <row r="14" spans="1:18" ht="26.4" x14ac:dyDescent="0.25">
      <c r="A14" s="18"/>
      <c r="B14" s="101">
        <v>94</v>
      </c>
      <c r="C14" s="101"/>
      <c r="D14" s="101"/>
      <c r="E14" s="101"/>
      <c r="F14" s="101">
        <f t="shared" si="0"/>
        <v>-94</v>
      </c>
      <c r="G14" s="101"/>
      <c r="H14" s="101">
        <v>0.2</v>
      </c>
      <c r="I14" s="101"/>
      <c r="J14" s="101">
        <f t="shared" si="1"/>
        <v>94.2</v>
      </c>
      <c r="K14" s="101"/>
      <c r="L14" s="101">
        <v>0.7</v>
      </c>
      <c r="M14" s="101"/>
      <c r="N14" s="99" t="str">
        <f t="shared" si="2"/>
        <v>Fail</v>
      </c>
      <c r="O14" s="99" t="str">
        <f t="shared" si="3"/>
        <v>Pass</v>
      </c>
      <c r="P14" s="102"/>
      <c r="Q14" s="103"/>
      <c r="R14" s="22" t="s">
        <v>132</v>
      </c>
    </row>
    <row r="15" spans="1:18" ht="26.4" x14ac:dyDescent="0.25">
      <c r="A15" s="18"/>
      <c r="B15" s="101">
        <v>94</v>
      </c>
      <c r="C15" s="101"/>
      <c r="D15" s="101"/>
      <c r="E15" s="101"/>
      <c r="F15" s="101">
        <f t="shared" si="0"/>
        <v>-94</v>
      </c>
      <c r="G15" s="101"/>
      <c r="H15" s="101">
        <v>0.2</v>
      </c>
      <c r="I15" s="101"/>
      <c r="J15" s="101">
        <f t="shared" si="1"/>
        <v>94.2</v>
      </c>
      <c r="K15" s="101"/>
      <c r="L15" s="101">
        <v>0.7</v>
      </c>
      <c r="M15" s="101"/>
      <c r="N15" s="99" t="str">
        <f t="shared" si="2"/>
        <v>Fail</v>
      </c>
      <c r="O15" s="99" t="str">
        <f t="shared" si="3"/>
        <v>Pass</v>
      </c>
      <c r="P15" s="102"/>
      <c r="Q15" s="103"/>
      <c r="R15" s="22" t="s">
        <v>132</v>
      </c>
    </row>
    <row r="16" spans="1:18" ht="26.4" x14ac:dyDescent="0.25">
      <c r="A16" s="18"/>
      <c r="B16" s="101">
        <v>94</v>
      </c>
      <c r="C16" s="101"/>
      <c r="D16" s="101"/>
      <c r="E16" s="101"/>
      <c r="F16" s="101">
        <f t="shared" si="0"/>
        <v>-94</v>
      </c>
      <c r="G16" s="101"/>
      <c r="H16" s="101">
        <v>0.2</v>
      </c>
      <c r="I16" s="101"/>
      <c r="J16" s="101">
        <f t="shared" si="1"/>
        <v>94.2</v>
      </c>
      <c r="K16" s="101"/>
      <c r="L16" s="101">
        <v>0.7</v>
      </c>
      <c r="M16" s="101"/>
      <c r="N16" s="99" t="str">
        <f t="shared" si="2"/>
        <v>Fail</v>
      </c>
      <c r="O16" s="99" t="str">
        <f t="shared" si="3"/>
        <v>Pass</v>
      </c>
      <c r="P16" s="100"/>
      <c r="Q16" s="100"/>
      <c r="R16" s="22" t="s">
        <v>132</v>
      </c>
    </row>
    <row r="17" spans="1:18" ht="26.4" x14ac:dyDescent="0.25">
      <c r="A17" s="18"/>
      <c r="B17" s="101">
        <v>94</v>
      </c>
      <c r="C17" s="101"/>
      <c r="D17" s="101"/>
      <c r="E17" s="101"/>
      <c r="F17" s="101">
        <f t="shared" si="0"/>
        <v>-94</v>
      </c>
      <c r="G17" s="101"/>
      <c r="H17" s="101">
        <v>0.2</v>
      </c>
      <c r="I17" s="101"/>
      <c r="J17" s="101">
        <f t="shared" si="1"/>
        <v>94.2</v>
      </c>
      <c r="K17" s="101"/>
      <c r="L17" s="101">
        <v>0.7</v>
      </c>
      <c r="M17" s="101"/>
      <c r="N17" s="99" t="str">
        <f t="shared" si="2"/>
        <v>Fail</v>
      </c>
      <c r="O17" s="99" t="str">
        <f t="shared" si="3"/>
        <v>Pass</v>
      </c>
      <c r="P17" s="100"/>
      <c r="Q17" s="100"/>
      <c r="R17" s="22" t="s">
        <v>132</v>
      </c>
    </row>
    <row r="18" spans="1:18" ht="26.4" x14ac:dyDescent="0.25">
      <c r="A18" s="18"/>
      <c r="B18" s="101">
        <v>94</v>
      </c>
      <c r="C18" s="101"/>
      <c r="D18" s="101"/>
      <c r="E18" s="101"/>
      <c r="F18" s="101">
        <f t="shared" si="0"/>
        <v>-94</v>
      </c>
      <c r="G18" s="101"/>
      <c r="H18" s="101">
        <v>0.2</v>
      </c>
      <c r="I18" s="101"/>
      <c r="J18" s="101">
        <f t="shared" si="1"/>
        <v>94.2</v>
      </c>
      <c r="K18" s="101"/>
      <c r="L18" s="101">
        <v>0.7</v>
      </c>
      <c r="M18" s="101"/>
      <c r="N18" s="99" t="str">
        <f t="shared" si="2"/>
        <v>Fail</v>
      </c>
      <c r="O18" s="99" t="str">
        <f t="shared" si="3"/>
        <v>Pass</v>
      </c>
      <c r="P18" s="100"/>
      <c r="Q18" s="100"/>
      <c r="R18" s="22" t="s">
        <v>132</v>
      </c>
    </row>
    <row r="19" spans="1:18" ht="26.4" x14ac:dyDescent="0.25">
      <c r="A19" s="18"/>
      <c r="B19" s="101">
        <v>94</v>
      </c>
      <c r="C19" s="101"/>
      <c r="D19" s="101"/>
      <c r="E19" s="101"/>
      <c r="F19" s="101">
        <f t="shared" si="0"/>
        <v>-94</v>
      </c>
      <c r="G19" s="101"/>
      <c r="H19" s="101">
        <v>0.2</v>
      </c>
      <c r="I19" s="101"/>
      <c r="J19" s="101">
        <f t="shared" si="1"/>
        <v>94.2</v>
      </c>
      <c r="K19" s="101"/>
      <c r="L19" s="101">
        <v>0.7</v>
      </c>
      <c r="M19" s="101"/>
      <c r="N19" s="99" t="str">
        <f t="shared" si="2"/>
        <v>Fail</v>
      </c>
      <c r="O19" s="99" t="str">
        <f t="shared" si="3"/>
        <v>Pass</v>
      </c>
      <c r="P19" s="100"/>
      <c r="Q19" s="100"/>
      <c r="R19" s="22" t="s">
        <v>132</v>
      </c>
    </row>
    <row r="20" spans="1:18" ht="26.4" x14ac:dyDescent="0.25">
      <c r="A20" s="18"/>
      <c r="B20" s="101">
        <v>94</v>
      </c>
      <c r="C20" s="101"/>
      <c r="D20" s="101"/>
      <c r="E20" s="101"/>
      <c r="F20" s="101">
        <f t="shared" si="0"/>
        <v>-94</v>
      </c>
      <c r="G20" s="101"/>
      <c r="H20" s="101">
        <v>0.2</v>
      </c>
      <c r="I20" s="101"/>
      <c r="J20" s="101">
        <f t="shared" si="1"/>
        <v>94.2</v>
      </c>
      <c r="K20" s="101"/>
      <c r="L20" s="101">
        <v>0.7</v>
      </c>
      <c r="M20" s="101"/>
      <c r="N20" s="99" t="str">
        <f t="shared" si="2"/>
        <v>Fail</v>
      </c>
      <c r="O20" s="99" t="str">
        <f t="shared" si="3"/>
        <v>Pass</v>
      </c>
      <c r="P20" s="100"/>
      <c r="Q20" s="100"/>
      <c r="R20" s="22" t="s">
        <v>132</v>
      </c>
    </row>
    <row r="21" spans="1:18" ht="26.4" x14ac:dyDescent="0.25">
      <c r="A21" s="18"/>
      <c r="B21" s="101">
        <v>94</v>
      </c>
      <c r="C21" s="101"/>
      <c r="D21" s="101"/>
      <c r="E21" s="101"/>
      <c r="F21" s="101">
        <f t="shared" si="0"/>
        <v>-94</v>
      </c>
      <c r="G21" s="101"/>
      <c r="H21" s="101">
        <v>0.2</v>
      </c>
      <c r="I21" s="101"/>
      <c r="J21" s="101">
        <f t="shared" si="1"/>
        <v>94.2</v>
      </c>
      <c r="K21" s="101"/>
      <c r="L21" s="101">
        <v>0.7</v>
      </c>
      <c r="M21" s="101"/>
      <c r="N21" s="99" t="str">
        <f t="shared" si="2"/>
        <v>Fail</v>
      </c>
      <c r="O21" s="99" t="str">
        <f t="shared" si="3"/>
        <v>Pass</v>
      </c>
      <c r="P21" s="100"/>
      <c r="Q21" s="100"/>
      <c r="R21" s="22" t="s">
        <v>132</v>
      </c>
    </row>
    <row r="22" spans="1:18" ht="26.4" x14ac:dyDescent="0.25">
      <c r="A22" s="18"/>
      <c r="B22" s="101">
        <v>94</v>
      </c>
      <c r="C22" s="101"/>
      <c r="D22" s="101"/>
      <c r="E22" s="101"/>
      <c r="F22" s="101">
        <f t="shared" si="0"/>
        <v>-94</v>
      </c>
      <c r="G22" s="101"/>
      <c r="H22" s="101">
        <v>0.2</v>
      </c>
      <c r="I22" s="101"/>
      <c r="J22" s="101">
        <f t="shared" si="1"/>
        <v>94.2</v>
      </c>
      <c r="K22" s="101"/>
      <c r="L22" s="101">
        <v>0.7</v>
      </c>
      <c r="M22" s="101"/>
      <c r="N22" s="99" t="str">
        <f t="shared" si="2"/>
        <v>Fail</v>
      </c>
      <c r="O22" s="99" t="str">
        <f t="shared" si="3"/>
        <v>Pass</v>
      </c>
      <c r="P22" s="100"/>
      <c r="Q22" s="100"/>
      <c r="R22" s="22" t="s">
        <v>132</v>
      </c>
    </row>
    <row r="23" spans="1:18" ht="26.4" x14ac:dyDescent="0.25">
      <c r="A23" s="18"/>
      <c r="B23" s="101">
        <v>94</v>
      </c>
      <c r="C23" s="101"/>
      <c r="D23" s="101"/>
      <c r="E23" s="101"/>
      <c r="F23" s="101">
        <f t="shared" si="0"/>
        <v>-94</v>
      </c>
      <c r="G23" s="101"/>
      <c r="H23" s="101">
        <v>0.2</v>
      </c>
      <c r="I23" s="101"/>
      <c r="J23" s="101">
        <f t="shared" si="1"/>
        <v>94.2</v>
      </c>
      <c r="K23" s="101"/>
      <c r="L23" s="101">
        <v>0.7</v>
      </c>
      <c r="M23" s="101"/>
      <c r="N23" s="99" t="str">
        <f t="shared" ref="N23:N36" si="4">IF(J23&lt;=L23,"Pass","Fail")</f>
        <v>Fail</v>
      </c>
      <c r="O23" s="99" t="str">
        <f t="shared" si="3"/>
        <v>Pass</v>
      </c>
      <c r="P23" s="100"/>
      <c r="Q23" s="100"/>
      <c r="R23" s="22" t="s">
        <v>132</v>
      </c>
    </row>
    <row r="24" spans="1:18" ht="26.4" x14ac:dyDescent="0.25">
      <c r="A24" s="18"/>
      <c r="B24" s="101">
        <v>94</v>
      </c>
      <c r="C24" s="101"/>
      <c r="D24" s="101"/>
      <c r="E24" s="101"/>
      <c r="F24" s="101">
        <f t="shared" si="0"/>
        <v>-94</v>
      </c>
      <c r="G24" s="101"/>
      <c r="H24" s="101">
        <v>0.2</v>
      </c>
      <c r="I24" s="101"/>
      <c r="J24" s="101">
        <f t="shared" si="1"/>
        <v>94.2</v>
      </c>
      <c r="K24" s="101"/>
      <c r="L24" s="101">
        <v>0.7</v>
      </c>
      <c r="M24" s="101"/>
      <c r="N24" s="99" t="str">
        <f t="shared" si="4"/>
        <v>Fail</v>
      </c>
      <c r="O24" s="99" t="str">
        <f t="shared" si="3"/>
        <v>Pass</v>
      </c>
      <c r="P24" s="100"/>
      <c r="Q24" s="100"/>
      <c r="R24" s="22" t="s">
        <v>132</v>
      </c>
    </row>
    <row r="25" spans="1:18" ht="26.4" x14ac:dyDescent="0.25">
      <c r="A25" s="18"/>
      <c r="B25" s="101">
        <v>94</v>
      </c>
      <c r="C25" s="101"/>
      <c r="D25" s="101"/>
      <c r="E25" s="101"/>
      <c r="F25" s="101">
        <f t="shared" si="0"/>
        <v>-94</v>
      </c>
      <c r="G25" s="101"/>
      <c r="H25" s="101">
        <v>0.2</v>
      </c>
      <c r="I25" s="101"/>
      <c r="J25" s="101">
        <f t="shared" si="1"/>
        <v>94.2</v>
      </c>
      <c r="K25" s="101"/>
      <c r="L25" s="101">
        <v>0.7</v>
      </c>
      <c r="M25" s="101"/>
      <c r="N25" s="99" t="str">
        <f t="shared" si="4"/>
        <v>Fail</v>
      </c>
      <c r="O25" s="99" t="str">
        <f t="shared" si="3"/>
        <v>Pass</v>
      </c>
      <c r="P25" s="100"/>
      <c r="Q25" s="100"/>
      <c r="R25" s="22" t="s">
        <v>132</v>
      </c>
    </row>
    <row r="26" spans="1:18" ht="26.4" x14ac:dyDescent="0.25">
      <c r="A26" s="18"/>
      <c r="B26" s="101">
        <v>94</v>
      </c>
      <c r="C26" s="101"/>
      <c r="D26" s="101"/>
      <c r="E26" s="101"/>
      <c r="F26" s="101">
        <f t="shared" si="0"/>
        <v>-94</v>
      </c>
      <c r="G26" s="101"/>
      <c r="H26" s="101">
        <v>0.2</v>
      </c>
      <c r="I26" s="101"/>
      <c r="J26" s="101">
        <f t="shared" si="1"/>
        <v>94.2</v>
      </c>
      <c r="K26" s="101"/>
      <c r="L26" s="101">
        <v>0.7</v>
      </c>
      <c r="M26" s="101"/>
      <c r="N26" s="99" t="str">
        <f t="shared" si="4"/>
        <v>Fail</v>
      </c>
      <c r="O26" s="99" t="str">
        <f t="shared" si="3"/>
        <v>Pass</v>
      </c>
      <c r="P26" s="100"/>
      <c r="Q26" s="100"/>
      <c r="R26" s="22" t="s">
        <v>132</v>
      </c>
    </row>
    <row r="27" spans="1:18" ht="26.4" x14ac:dyDescent="0.25">
      <c r="A27" s="18"/>
      <c r="B27" s="101">
        <v>94</v>
      </c>
      <c r="C27" s="101"/>
      <c r="D27" s="101"/>
      <c r="E27" s="101"/>
      <c r="F27" s="101">
        <f t="shared" si="0"/>
        <v>-94</v>
      </c>
      <c r="G27" s="101"/>
      <c r="H27" s="101">
        <v>0.2</v>
      </c>
      <c r="I27" s="101"/>
      <c r="J27" s="101">
        <f t="shared" si="1"/>
        <v>94.2</v>
      </c>
      <c r="K27" s="101"/>
      <c r="L27" s="101">
        <v>0.7</v>
      </c>
      <c r="M27" s="101"/>
      <c r="N27" s="99" t="str">
        <f t="shared" si="4"/>
        <v>Fail</v>
      </c>
      <c r="O27" s="99" t="str">
        <f t="shared" si="3"/>
        <v>Pass</v>
      </c>
      <c r="P27" s="100"/>
      <c r="Q27" s="100"/>
      <c r="R27" s="22" t="s">
        <v>132</v>
      </c>
    </row>
    <row r="28" spans="1:18" ht="26.4" x14ac:dyDescent="0.25">
      <c r="A28" s="18"/>
      <c r="B28" s="101">
        <v>94</v>
      </c>
      <c r="C28" s="101"/>
      <c r="D28" s="101"/>
      <c r="E28" s="101"/>
      <c r="F28" s="101">
        <f t="shared" si="0"/>
        <v>-94</v>
      </c>
      <c r="G28" s="101"/>
      <c r="H28" s="101">
        <v>0.2</v>
      </c>
      <c r="I28" s="101"/>
      <c r="J28" s="101">
        <f t="shared" si="1"/>
        <v>94.2</v>
      </c>
      <c r="K28" s="101"/>
      <c r="L28" s="101">
        <v>0.7</v>
      </c>
      <c r="M28" s="101"/>
      <c r="N28" s="99" t="str">
        <f t="shared" si="4"/>
        <v>Fail</v>
      </c>
      <c r="O28" s="99" t="str">
        <f t="shared" si="3"/>
        <v>Pass</v>
      </c>
      <c r="P28" s="100"/>
      <c r="Q28" s="100"/>
      <c r="R28" s="22" t="s">
        <v>132</v>
      </c>
    </row>
    <row r="29" spans="1:18" ht="26.4" x14ac:dyDescent="0.25">
      <c r="A29" s="18"/>
      <c r="B29" s="101">
        <v>94</v>
      </c>
      <c r="C29" s="101"/>
      <c r="D29" s="101"/>
      <c r="E29" s="101"/>
      <c r="F29" s="101">
        <f t="shared" si="0"/>
        <v>-94</v>
      </c>
      <c r="G29" s="101"/>
      <c r="H29" s="101">
        <v>0.2</v>
      </c>
      <c r="I29" s="101"/>
      <c r="J29" s="101">
        <f t="shared" si="1"/>
        <v>94.2</v>
      </c>
      <c r="K29" s="101"/>
      <c r="L29" s="101">
        <v>0.7</v>
      </c>
      <c r="M29" s="101"/>
      <c r="N29" s="99" t="str">
        <f t="shared" si="4"/>
        <v>Fail</v>
      </c>
      <c r="O29" s="99" t="str">
        <f t="shared" si="3"/>
        <v>Pass</v>
      </c>
      <c r="P29" s="100"/>
      <c r="Q29" s="100"/>
      <c r="R29" s="22" t="s">
        <v>132</v>
      </c>
    </row>
    <row r="30" spans="1:18" ht="26.4" x14ac:dyDescent="0.25">
      <c r="A30" s="18"/>
      <c r="B30" s="101">
        <v>94</v>
      </c>
      <c r="C30" s="101"/>
      <c r="D30" s="101"/>
      <c r="E30" s="101"/>
      <c r="F30" s="101">
        <f t="shared" si="0"/>
        <v>-94</v>
      </c>
      <c r="G30" s="101"/>
      <c r="H30" s="101">
        <v>0.2</v>
      </c>
      <c r="I30" s="101"/>
      <c r="J30" s="101">
        <f t="shared" si="1"/>
        <v>94.2</v>
      </c>
      <c r="K30" s="101"/>
      <c r="L30" s="101">
        <v>0.7</v>
      </c>
      <c r="M30" s="101"/>
      <c r="N30" s="99" t="str">
        <f t="shared" si="4"/>
        <v>Fail</v>
      </c>
      <c r="O30" s="99" t="str">
        <f t="shared" si="3"/>
        <v>Pass</v>
      </c>
      <c r="P30" s="100"/>
      <c r="Q30" s="100"/>
      <c r="R30" s="22" t="s">
        <v>132</v>
      </c>
    </row>
    <row r="31" spans="1:18" ht="26.4" x14ac:dyDescent="0.25">
      <c r="A31" s="18"/>
      <c r="B31" s="101">
        <v>94</v>
      </c>
      <c r="C31" s="101"/>
      <c r="D31" s="101"/>
      <c r="E31" s="101"/>
      <c r="F31" s="101">
        <f t="shared" si="0"/>
        <v>-94</v>
      </c>
      <c r="G31" s="101"/>
      <c r="H31" s="101">
        <v>0.2</v>
      </c>
      <c r="I31" s="101"/>
      <c r="J31" s="101">
        <f t="shared" si="1"/>
        <v>94.2</v>
      </c>
      <c r="K31" s="101"/>
      <c r="L31" s="101">
        <v>0.7</v>
      </c>
      <c r="M31" s="101"/>
      <c r="N31" s="99" t="str">
        <f t="shared" si="4"/>
        <v>Fail</v>
      </c>
      <c r="O31" s="99" t="str">
        <f t="shared" si="3"/>
        <v>Pass</v>
      </c>
      <c r="P31" s="100"/>
      <c r="Q31" s="100"/>
      <c r="R31" s="22" t="s">
        <v>132</v>
      </c>
    </row>
    <row r="32" spans="1:18" ht="26.4" x14ac:dyDescent="0.25">
      <c r="A32" s="18"/>
      <c r="B32" s="101">
        <v>94</v>
      </c>
      <c r="C32" s="101"/>
      <c r="D32" s="101"/>
      <c r="E32" s="101"/>
      <c r="F32" s="101">
        <f t="shared" si="0"/>
        <v>-94</v>
      </c>
      <c r="G32" s="101"/>
      <c r="H32" s="101">
        <v>0.2</v>
      </c>
      <c r="I32" s="101"/>
      <c r="J32" s="101">
        <f t="shared" si="1"/>
        <v>94.2</v>
      </c>
      <c r="K32" s="101"/>
      <c r="L32" s="101">
        <v>0.7</v>
      </c>
      <c r="M32" s="101"/>
      <c r="N32" s="99" t="str">
        <f t="shared" si="4"/>
        <v>Fail</v>
      </c>
      <c r="O32" s="99" t="str">
        <f t="shared" si="3"/>
        <v>Pass</v>
      </c>
      <c r="P32" s="100"/>
      <c r="Q32" s="100"/>
      <c r="R32" s="22" t="s">
        <v>132</v>
      </c>
    </row>
    <row r="33" spans="1:18" ht="26.4" x14ac:dyDescent="0.25">
      <c r="A33" s="18"/>
      <c r="B33" s="101">
        <v>94</v>
      </c>
      <c r="C33" s="101"/>
      <c r="D33" s="101"/>
      <c r="E33" s="101"/>
      <c r="F33" s="101">
        <f t="shared" si="0"/>
        <v>-94</v>
      </c>
      <c r="G33" s="101"/>
      <c r="H33" s="101">
        <v>0.2</v>
      </c>
      <c r="I33" s="101"/>
      <c r="J33" s="101">
        <f t="shared" si="1"/>
        <v>94.2</v>
      </c>
      <c r="K33" s="101"/>
      <c r="L33" s="101">
        <v>0.7</v>
      </c>
      <c r="M33" s="101"/>
      <c r="N33" s="99" t="str">
        <f t="shared" si="4"/>
        <v>Fail</v>
      </c>
      <c r="O33" s="99" t="str">
        <f t="shared" si="3"/>
        <v>Pass</v>
      </c>
      <c r="P33" s="100"/>
      <c r="Q33" s="100"/>
      <c r="R33" s="22" t="s">
        <v>132</v>
      </c>
    </row>
    <row r="34" spans="1:18" ht="26.4" x14ac:dyDescent="0.25">
      <c r="A34" s="18"/>
      <c r="B34" s="101">
        <v>94</v>
      </c>
      <c r="C34" s="101"/>
      <c r="D34" s="101"/>
      <c r="E34" s="101"/>
      <c r="F34" s="101">
        <f t="shared" si="0"/>
        <v>-94</v>
      </c>
      <c r="G34" s="101"/>
      <c r="H34" s="101">
        <v>0.2</v>
      </c>
      <c r="I34" s="101"/>
      <c r="J34" s="101">
        <f t="shared" si="1"/>
        <v>94.2</v>
      </c>
      <c r="K34" s="101"/>
      <c r="L34" s="101">
        <v>0.7</v>
      </c>
      <c r="M34" s="101"/>
      <c r="N34" s="99" t="str">
        <f t="shared" si="4"/>
        <v>Fail</v>
      </c>
      <c r="O34" s="99" t="str">
        <f t="shared" si="3"/>
        <v>Pass</v>
      </c>
      <c r="P34" s="100"/>
      <c r="Q34" s="100"/>
      <c r="R34" s="22" t="s">
        <v>132</v>
      </c>
    </row>
    <row r="35" spans="1:18" ht="26.4" x14ac:dyDescent="0.25">
      <c r="A35" s="18"/>
      <c r="B35" s="101">
        <v>94</v>
      </c>
      <c r="C35" s="101"/>
      <c r="D35" s="101"/>
      <c r="E35" s="101"/>
      <c r="F35" s="101">
        <f t="shared" si="0"/>
        <v>-94</v>
      </c>
      <c r="G35" s="101"/>
      <c r="H35" s="101">
        <v>0.2</v>
      </c>
      <c r="I35" s="101"/>
      <c r="J35" s="101">
        <f t="shared" si="1"/>
        <v>94.2</v>
      </c>
      <c r="K35" s="101"/>
      <c r="L35" s="101">
        <v>0.7</v>
      </c>
      <c r="M35" s="101"/>
      <c r="N35" s="99" t="str">
        <f t="shared" si="4"/>
        <v>Fail</v>
      </c>
      <c r="O35" s="99" t="str">
        <f t="shared" si="3"/>
        <v>Pass</v>
      </c>
      <c r="P35" s="100"/>
      <c r="Q35" s="100"/>
      <c r="R35" s="22" t="s">
        <v>132</v>
      </c>
    </row>
    <row r="36" spans="1:18" ht="26.4" x14ac:dyDescent="0.25">
      <c r="A36" s="18"/>
      <c r="B36" s="101">
        <v>94</v>
      </c>
      <c r="C36" s="101"/>
      <c r="D36" s="101"/>
      <c r="E36" s="101"/>
      <c r="F36" s="101">
        <f t="shared" si="0"/>
        <v>-94</v>
      </c>
      <c r="G36" s="101"/>
      <c r="H36" s="101">
        <v>0.2</v>
      </c>
      <c r="I36" s="101"/>
      <c r="J36" s="101">
        <f t="shared" si="1"/>
        <v>94.2</v>
      </c>
      <c r="K36" s="101"/>
      <c r="L36" s="101">
        <v>0.7</v>
      </c>
      <c r="M36" s="101"/>
      <c r="N36" s="99" t="str">
        <f t="shared" si="4"/>
        <v>Fail</v>
      </c>
      <c r="O36" s="99" t="str">
        <f t="shared" si="3"/>
        <v>Pass</v>
      </c>
      <c r="P36" s="100"/>
      <c r="Q36" s="100"/>
      <c r="R36" s="22" t="s">
        <v>132</v>
      </c>
    </row>
  </sheetData>
  <mergeCells count="235">
    <mergeCell ref="A1:Q1"/>
    <mergeCell ref="A7:A8"/>
    <mergeCell ref="B7:C8"/>
    <mergeCell ref="D7:E8"/>
    <mergeCell ref="F7:G8"/>
    <mergeCell ref="H7:I8"/>
    <mergeCell ref="J7:K8"/>
    <mergeCell ref="L7:M8"/>
    <mergeCell ref="N7:O8"/>
    <mergeCell ref="P7:Q8"/>
    <mergeCell ref="R7:R8"/>
    <mergeCell ref="B9:C9"/>
    <mergeCell ref="D9:E9"/>
    <mergeCell ref="F9:G9"/>
    <mergeCell ref="H9:I9"/>
    <mergeCell ref="J9:K9"/>
    <mergeCell ref="L9:M9"/>
    <mergeCell ref="N9:O9"/>
    <mergeCell ref="P9:Q9"/>
    <mergeCell ref="N10:O10"/>
    <mergeCell ref="P10:Q10"/>
    <mergeCell ref="B11:C11"/>
    <mergeCell ref="D11:E11"/>
    <mergeCell ref="F11:G11"/>
    <mergeCell ref="H11:I11"/>
    <mergeCell ref="J11:K11"/>
    <mergeCell ref="L11:M11"/>
    <mergeCell ref="N11:O11"/>
    <mergeCell ref="P11:Q11"/>
    <mergeCell ref="B10:C10"/>
    <mergeCell ref="D10:E10"/>
    <mergeCell ref="F10:G10"/>
    <mergeCell ref="H10:I10"/>
    <mergeCell ref="J10:K10"/>
    <mergeCell ref="L10:M10"/>
    <mergeCell ref="N12:O12"/>
    <mergeCell ref="P12:Q12"/>
    <mergeCell ref="B13:C13"/>
    <mergeCell ref="D13:E13"/>
    <mergeCell ref="F13:G13"/>
    <mergeCell ref="H13:I13"/>
    <mergeCell ref="J13:K13"/>
    <mergeCell ref="L13:M13"/>
    <mergeCell ref="N13:O13"/>
    <mergeCell ref="P13:Q13"/>
    <mergeCell ref="B12:C12"/>
    <mergeCell ref="D12:E12"/>
    <mergeCell ref="F12:G12"/>
    <mergeCell ref="H12:I12"/>
    <mergeCell ref="J12:K12"/>
    <mergeCell ref="L12:M12"/>
    <mergeCell ref="N14:O14"/>
    <mergeCell ref="P14:Q14"/>
    <mergeCell ref="B15:C15"/>
    <mergeCell ref="D15:E15"/>
    <mergeCell ref="F15:G15"/>
    <mergeCell ref="H15:I15"/>
    <mergeCell ref="J15:K15"/>
    <mergeCell ref="L15:M15"/>
    <mergeCell ref="N15:O15"/>
    <mergeCell ref="P15:Q15"/>
    <mergeCell ref="B14:C14"/>
    <mergeCell ref="D14:E14"/>
    <mergeCell ref="F14:G14"/>
    <mergeCell ref="H14:I14"/>
    <mergeCell ref="J14:K14"/>
    <mergeCell ref="L14:M14"/>
    <mergeCell ref="N16:O16"/>
    <mergeCell ref="P16:Q16"/>
    <mergeCell ref="B17:C17"/>
    <mergeCell ref="D17:E17"/>
    <mergeCell ref="F17:G17"/>
    <mergeCell ref="H17:I17"/>
    <mergeCell ref="J17:K17"/>
    <mergeCell ref="L17:M17"/>
    <mergeCell ref="N17:O17"/>
    <mergeCell ref="P17:Q17"/>
    <mergeCell ref="B16:C16"/>
    <mergeCell ref="D16:E16"/>
    <mergeCell ref="F16:G16"/>
    <mergeCell ref="H16:I16"/>
    <mergeCell ref="J16:K16"/>
    <mergeCell ref="L16:M16"/>
    <mergeCell ref="N18:O18"/>
    <mergeCell ref="P18:Q18"/>
    <mergeCell ref="B19:C19"/>
    <mergeCell ref="D19:E19"/>
    <mergeCell ref="F19:G19"/>
    <mergeCell ref="H19:I19"/>
    <mergeCell ref="J19:K19"/>
    <mergeCell ref="L19:M19"/>
    <mergeCell ref="N19:O19"/>
    <mergeCell ref="P19:Q19"/>
    <mergeCell ref="B18:C18"/>
    <mergeCell ref="D18:E18"/>
    <mergeCell ref="F18:G18"/>
    <mergeCell ref="H18:I18"/>
    <mergeCell ref="J18:K18"/>
    <mergeCell ref="L18:M18"/>
    <mergeCell ref="N20:O20"/>
    <mergeCell ref="P20:Q20"/>
    <mergeCell ref="B21:C21"/>
    <mergeCell ref="D21:E21"/>
    <mergeCell ref="F21:G21"/>
    <mergeCell ref="H21:I21"/>
    <mergeCell ref="J21:K21"/>
    <mergeCell ref="L21:M21"/>
    <mergeCell ref="N21:O21"/>
    <mergeCell ref="P21:Q21"/>
    <mergeCell ref="B20:C20"/>
    <mergeCell ref="D20:E20"/>
    <mergeCell ref="F20:G20"/>
    <mergeCell ref="H20:I20"/>
    <mergeCell ref="J20:K20"/>
    <mergeCell ref="L20:M20"/>
    <mergeCell ref="N22:O22"/>
    <mergeCell ref="P22:Q22"/>
    <mergeCell ref="B23:C23"/>
    <mergeCell ref="D23:E23"/>
    <mergeCell ref="F23:G23"/>
    <mergeCell ref="H23:I23"/>
    <mergeCell ref="J23:K23"/>
    <mergeCell ref="L23:M23"/>
    <mergeCell ref="N23:O23"/>
    <mergeCell ref="P23:Q23"/>
    <mergeCell ref="B22:C22"/>
    <mergeCell ref="D22:E22"/>
    <mergeCell ref="F22:G22"/>
    <mergeCell ref="H22:I22"/>
    <mergeCell ref="J22:K22"/>
    <mergeCell ref="L22:M22"/>
    <mergeCell ref="N24:O24"/>
    <mergeCell ref="P24:Q24"/>
    <mergeCell ref="B25:C25"/>
    <mergeCell ref="D25:E25"/>
    <mergeCell ref="F25:G25"/>
    <mergeCell ref="H25:I25"/>
    <mergeCell ref="J25:K25"/>
    <mergeCell ref="L25:M25"/>
    <mergeCell ref="N25:O25"/>
    <mergeCell ref="P25:Q25"/>
    <mergeCell ref="B24:C24"/>
    <mergeCell ref="D24:E24"/>
    <mergeCell ref="F24:G24"/>
    <mergeCell ref="H24:I24"/>
    <mergeCell ref="J24:K24"/>
    <mergeCell ref="L24:M24"/>
    <mergeCell ref="N26:O26"/>
    <mergeCell ref="P26:Q26"/>
    <mergeCell ref="B27:C27"/>
    <mergeCell ref="D27:E27"/>
    <mergeCell ref="F27:G27"/>
    <mergeCell ref="H27:I27"/>
    <mergeCell ref="J27:K27"/>
    <mergeCell ref="L27:M27"/>
    <mergeCell ref="N27:O27"/>
    <mergeCell ref="P27:Q27"/>
    <mergeCell ref="B26:C26"/>
    <mergeCell ref="D26:E26"/>
    <mergeCell ref="F26:G26"/>
    <mergeCell ref="H26:I26"/>
    <mergeCell ref="J26:K26"/>
    <mergeCell ref="L26:M26"/>
    <mergeCell ref="N28:O28"/>
    <mergeCell ref="P28:Q28"/>
    <mergeCell ref="B29:C29"/>
    <mergeCell ref="D29:E29"/>
    <mergeCell ref="F29:G29"/>
    <mergeCell ref="H29:I29"/>
    <mergeCell ref="J29:K29"/>
    <mergeCell ref="L29:M29"/>
    <mergeCell ref="N29:O29"/>
    <mergeCell ref="P29:Q29"/>
    <mergeCell ref="B28:C28"/>
    <mergeCell ref="D28:E28"/>
    <mergeCell ref="F28:G28"/>
    <mergeCell ref="H28:I28"/>
    <mergeCell ref="J28:K28"/>
    <mergeCell ref="L28:M28"/>
    <mergeCell ref="N30:O30"/>
    <mergeCell ref="P30:Q30"/>
    <mergeCell ref="B31:C31"/>
    <mergeCell ref="D31:E31"/>
    <mergeCell ref="F31:G31"/>
    <mergeCell ref="H31:I31"/>
    <mergeCell ref="J31:K31"/>
    <mergeCell ref="L31:M31"/>
    <mergeCell ref="N31:O31"/>
    <mergeCell ref="P31:Q31"/>
    <mergeCell ref="B30:C30"/>
    <mergeCell ref="D30:E30"/>
    <mergeCell ref="F30:G30"/>
    <mergeCell ref="H30:I30"/>
    <mergeCell ref="J30:K30"/>
    <mergeCell ref="L30:M30"/>
    <mergeCell ref="N32:O32"/>
    <mergeCell ref="P32:Q32"/>
    <mergeCell ref="B33:C33"/>
    <mergeCell ref="D33:E33"/>
    <mergeCell ref="F33:G33"/>
    <mergeCell ref="H33:I33"/>
    <mergeCell ref="J33:K33"/>
    <mergeCell ref="L33:M33"/>
    <mergeCell ref="N33:O33"/>
    <mergeCell ref="P33:Q33"/>
    <mergeCell ref="B32:C32"/>
    <mergeCell ref="D32:E32"/>
    <mergeCell ref="F32:G32"/>
    <mergeCell ref="H32:I32"/>
    <mergeCell ref="J32:K32"/>
    <mergeCell ref="L32:M32"/>
    <mergeCell ref="N36:O36"/>
    <mergeCell ref="P36:Q36"/>
    <mergeCell ref="B36:C36"/>
    <mergeCell ref="D36:E36"/>
    <mergeCell ref="F36:G36"/>
    <mergeCell ref="H36:I36"/>
    <mergeCell ref="J36:K36"/>
    <mergeCell ref="L36:M36"/>
    <mergeCell ref="N34:O34"/>
    <mergeCell ref="P34:Q34"/>
    <mergeCell ref="B35:C35"/>
    <mergeCell ref="D35:E35"/>
    <mergeCell ref="F35:G35"/>
    <mergeCell ref="H35:I35"/>
    <mergeCell ref="J35:K35"/>
    <mergeCell ref="L35:M35"/>
    <mergeCell ref="N35:O35"/>
    <mergeCell ref="P35:Q35"/>
    <mergeCell ref="B34:C34"/>
    <mergeCell ref="D34:E34"/>
    <mergeCell ref="F34:G34"/>
    <mergeCell ref="H34:I34"/>
    <mergeCell ref="J34:K34"/>
    <mergeCell ref="L34:M34"/>
  </mergeCells>
  <printOptions horizontalCentered="1"/>
  <pageMargins left="0.25" right="0.25729166666666697" top="0.5" bottom="0.52447916666666705" header="0.5" footer="0"/>
  <pageSetup scale="95" orientation="portrait" horizontalDpi="4294967293" verticalDpi="360" r:id="rId1"/>
  <headerFooter alignWithMargins="0">
    <oddFooter>&amp;L&amp;"TH Sarabun New,ธรรมดา"&amp;14หมายเลขแบบฟอร์ม : PM-LA-500-04 / วันที่ใช้งาน : 14-07-2018 / แก้ไขครั้งที่ : 00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53EE0-7448-4B9F-9996-57533EE4A585}">
  <dimension ref="A1:R36"/>
  <sheetViews>
    <sheetView view="pageLayout" zoomScaleNormal="100" workbookViewId="0">
      <selection activeCell="O3" sqref="O3"/>
    </sheetView>
  </sheetViews>
  <sheetFormatPr defaultRowHeight="13.2" x14ac:dyDescent="0.25"/>
  <cols>
    <col min="1" max="1" width="9.8984375" style="1" customWidth="1"/>
    <col min="2" max="17" width="5.09765625" style="1" customWidth="1"/>
    <col min="18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18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3" spans="1:18" ht="18" customHeight="1" x14ac:dyDescent="0.25">
      <c r="A3" s="2" t="s">
        <v>19</v>
      </c>
      <c r="B3" s="3" t="s">
        <v>20</v>
      </c>
      <c r="C3" s="3"/>
      <c r="D3" s="3"/>
      <c r="G3" s="2" t="s">
        <v>16</v>
      </c>
      <c r="H3" s="3" t="s">
        <v>219</v>
      </c>
      <c r="I3" s="3"/>
      <c r="J3" s="3"/>
      <c r="N3" s="2" t="s">
        <v>2</v>
      </c>
      <c r="O3" s="3" t="s">
        <v>248</v>
      </c>
      <c r="P3" s="3"/>
      <c r="Q3" s="3"/>
    </row>
    <row r="4" spans="1:18" ht="18" customHeight="1" x14ac:dyDescent="0.25">
      <c r="A4" s="2" t="s">
        <v>17</v>
      </c>
      <c r="B4" s="3" t="s">
        <v>223</v>
      </c>
      <c r="C4" s="3"/>
      <c r="D4" s="3"/>
      <c r="G4" s="2" t="s">
        <v>3</v>
      </c>
      <c r="H4" s="3" t="s">
        <v>33</v>
      </c>
      <c r="I4" s="3"/>
      <c r="J4" s="3"/>
      <c r="N4" s="2" t="s">
        <v>14</v>
      </c>
      <c r="O4" s="3" t="s">
        <v>22</v>
      </c>
      <c r="P4" s="3"/>
      <c r="Q4" s="3"/>
    </row>
    <row r="5" spans="1:18" ht="18" customHeight="1" x14ac:dyDescent="0.25">
      <c r="A5" s="2" t="s">
        <v>18</v>
      </c>
      <c r="B5" s="3" t="s">
        <v>245</v>
      </c>
      <c r="C5" s="3"/>
      <c r="D5" s="3"/>
      <c r="G5" s="2" t="s">
        <v>13</v>
      </c>
      <c r="H5" s="3" t="s">
        <v>222</v>
      </c>
      <c r="I5" s="3"/>
      <c r="J5" s="3"/>
      <c r="N5" s="2" t="s">
        <v>15</v>
      </c>
      <c r="O5" s="10" t="s">
        <v>26</v>
      </c>
      <c r="P5" s="3"/>
      <c r="Q5" s="3"/>
    </row>
    <row r="7" spans="1:18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13</v>
      </c>
      <c r="M7" s="90"/>
      <c r="N7" s="61" t="s">
        <v>6</v>
      </c>
      <c r="O7" s="90"/>
      <c r="P7" s="61" t="s">
        <v>127</v>
      </c>
      <c r="Q7" s="90"/>
      <c r="R7" s="88" t="s">
        <v>126</v>
      </c>
    </row>
    <row r="8" spans="1:18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  <c r="R8" s="89"/>
    </row>
    <row r="9" spans="1:18" ht="26.4" x14ac:dyDescent="0.25">
      <c r="A9" s="18">
        <v>44911</v>
      </c>
      <c r="B9" s="101">
        <v>94</v>
      </c>
      <c r="C9" s="101"/>
      <c r="D9" s="101">
        <v>93.9</v>
      </c>
      <c r="E9" s="101"/>
      <c r="F9" s="101">
        <f>D9-B9</f>
        <v>-9.9999999999994316E-2</v>
      </c>
      <c r="G9" s="101"/>
      <c r="H9" s="101">
        <v>0.2</v>
      </c>
      <c r="I9" s="101"/>
      <c r="J9" s="101">
        <f>ABS(H9)+ABS(F9)</f>
        <v>0.29999999999999433</v>
      </c>
      <c r="K9" s="101"/>
      <c r="L9" s="101">
        <v>0.7</v>
      </c>
      <c r="M9" s="101"/>
      <c r="N9" s="99" t="str">
        <f>IF(J9&lt;=L9,"Pass","Fail")</f>
        <v>Pass</v>
      </c>
      <c r="O9" s="99" t="str">
        <f>IF(M9&lt;N9,"Pass","False")</f>
        <v>Pass</v>
      </c>
      <c r="P9" s="102" t="s">
        <v>246</v>
      </c>
      <c r="Q9" s="103"/>
      <c r="R9" s="22" t="s">
        <v>132</v>
      </c>
    </row>
    <row r="10" spans="1:18" ht="26.4" x14ac:dyDescent="0.25">
      <c r="A10" s="18"/>
      <c r="B10" s="101">
        <v>94</v>
      </c>
      <c r="C10" s="101"/>
      <c r="D10" s="101"/>
      <c r="E10" s="101"/>
      <c r="F10" s="101">
        <f>D10-B10</f>
        <v>-94</v>
      </c>
      <c r="G10" s="101"/>
      <c r="H10" s="101">
        <v>0.2</v>
      </c>
      <c r="I10" s="101"/>
      <c r="J10" s="101">
        <f>ABS(H10)+ABS(F10)</f>
        <v>94.2</v>
      </c>
      <c r="K10" s="101"/>
      <c r="L10" s="101">
        <v>0.7</v>
      </c>
      <c r="M10" s="101"/>
      <c r="N10" s="99" t="str">
        <f>IF(J10&lt;=L10,"Pass","Fail")</f>
        <v>Fail</v>
      </c>
      <c r="O10" s="99" t="str">
        <f>IF(M10&lt;N10,"Pass","False")</f>
        <v>Pass</v>
      </c>
      <c r="P10" s="100"/>
      <c r="Q10" s="100"/>
      <c r="R10" s="22" t="s">
        <v>132</v>
      </c>
    </row>
    <row r="11" spans="1:18" ht="26.4" x14ac:dyDescent="0.25">
      <c r="A11" s="18"/>
      <c r="B11" s="101">
        <v>94</v>
      </c>
      <c r="C11" s="101"/>
      <c r="D11" s="101"/>
      <c r="E11" s="101"/>
      <c r="F11" s="101">
        <f>D11-B11</f>
        <v>-94</v>
      </c>
      <c r="G11" s="101"/>
      <c r="H11" s="101">
        <v>0.2</v>
      </c>
      <c r="I11" s="101"/>
      <c r="J11" s="101">
        <f>ABS(H11)+ABS(F11)</f>
        <v>94.2</v>
      </c>
      <c r="K11" s="101"/>
      <c r="L11" s="101">
        <v>0.7</v>
      </c>
      <c r="M11" s="101"/>
      <c r="N11" s="99" t="str">
        <f>IF(J11&lt;=L11,"Pass","Fail")</f>
        <v>Fail</v>
      </c>
      <c r="O11" s="99" t="str">
        <f>IF(M11&lt;N11,"Pass","False")</f>
        <v>Pass</v>
      </c>
      <c r="P11" s="102"/>
      <c r="Q11" s="103"/>
      <c r="R11" s="22" t="s">
        <v>132</v>
      </c>
    </row>
    <row r="12" spans="1:18" ht="26.4" x14ac:dyDescent="0.25">
      <c r="A12" s="18"/>
      <c r="B12" s="101">
        <v>94</v>
      </c>
      <c r="C12" s="101"/>
      <c r="D12" s="101"/>
      <c r="E12" s="101"/>
      <c r="F12" s="101">
        <f>D12-B12</f>
        <v>-94</v>
      </c>
      <c r="G12" s="101"/>
      <c r="H12" s="101">
        <v>0.2</v>
      </c>
      <c r="I12" s="101"/>
      <c r="J12" s="101">
        <f>ABS(H12)+ABS(F12)</f>
        <v>94.2</v>
      </c>
      <c r="K12" s="101"/>
      <c r="L12" s="101">
        <v>0.7</v>
      </c>
      <c r="M12" s="101"/>
      <c r="N12" s="99" t="str">
        <f>IF(J12&lt;=L12,"Pass","Fail")</f>
        <v>Fail</v>
      </c>
      <c r="O12" s="99" t="str">
        <f>IF(M12&lt;N12,"Pass","False")</f>
        <v>Pass</v>
      </c>
      <c r="P12" s="102"/>
      <c r="Q12" s="103"/>
      <c r="R12" s="22" t="s">
        <v>132</v>
      </c>
    </row>
    <row r="13" spans="1:18" ht="26.4" x14ac:dyDescent="0.25">
      <c r="A13" s="18"/>
      <c r="B13" s="101">
        <v>94</v>
      </c>
      <c r="C13" s="101"/>
      <c r="D13" s="101"/>
      <c r="E13" s="101"/>
      <c r="F13" s="101">
        <f t="shared" ref="F13:F36" si="0">D13-B13</f>
        <v>-94</v>
      </c>
      <c r="G13" s="101"/>
      <c r="H13" s="101">
        <v>0.2</v>
      </c>
      <c r="I13" s="101"/>
      <c r="J13" s="101">
        <f t="shared" ref="J13:J36" si="1">ABS(H13)+ABS(F13)</f>
        <v>94.2</v>
      </c>
      <c r="K13" s="101"/>
      <c r="L13" s="101">
        <v>0.7</v>
      </c>
      <c r="M13" s="101"/>
      <c r="N13" s="99" t="str">
        <f t="shared" ref="N13:N22" si="2">IF(J13&lt;=L13,"Pass","Fail")</f>
        <v>Fail</v>
      </c>
      <c r="O13" s="99" t="str">
        <f t="shared" ref="O13:O36" si="3">IF(M13&lt;N13,"Pass","False")</f>
        <v>Pass</v>
      </c>
      <c r="P13" s="100"/>
      <c r="Q13" s="100"/>
      <c r="R13" s="22" t="s">
        <v>132</v>
      </c>
    </row>
    <row r="14" spans="1:18" ht="26.4" x14ac:dyDescent="0.25">
      <c r="A14" s="18"/>
      <c r="B14" s="101">
        <v>94</v>
      </c>
      <c r="C14" s="101"/>
      <c r="D14" s="101"/>
      <c r="E14" s="101"/>
      <c r="F14" s="101">
        <f t="shared" si="0"/>
        <v>-94</v>
      </c>
      <c r="G14" s="101"/>
      <c r="H14" s="101">
        <v>0.2</v>
      </c>
      <c r="I14" s="101"/>
      <c r="J14" s="101">
        <f t="shared" si="1"/>
        <v>94.2</v>
      </c>
      <c r="K14" s="101"/>
      <c r="L14" s="101">
        <v>0.7</v>
      </c>
      <c r="M14" s="101"/>
      <c r="N14" s="99" t="str">
        <f t="shared" si="2"/>
        <v>Fail</v>
      </c>
      <c r="O14" s="99" t="str">
        <f t="shared" si="3"/>
        <v>Pass</v>
      </c>
      <c r="P14" s="102"/>
      <c r="Q14" s="103"/>
      <c r="R14" s="22" t="s">
        <v>132</v>
      </c>
    </row>
    <row r="15" spans="1:18" ht="26.4" x14ac:dyDescent="0.25">
      <c r="A15" s="18"/>
      <c r="B15" s="101">
        <v>94</v>
      </c>
      <c r="C15" s="101"/>
      <c r="D15" s="101"/>
      <c r="E15" s="101"/>
      <c r="F15" s="101">
        <f t="shared" si="0"/>
        <v>-94</v>
      </c>
      <c r="G15" s="101"/>
      <c r="H15" s="101">
        <v>0.2</v>
      </c>
      <c r="I15" s="101"/>
      <c r="J15" s="101">
        <f t="shared" si="1"/>
        <v>94.2</v>
      </c>
      <c r="K15" s="101"/>
      <c r="L15" s="101">
        <v>0.7</v>
      </c>
      <c r="M15" s="101"/>
      <c r="N15" s="99" t="str">
        <f t="shared" si="2"/>
        <v>Fail</v>
      </c>
      <c r="O15" s="99" t="str">
        <f t="shared" si="3"/>
        <v>Pass</v>
      </c>
      <c r="P15" s="102"/>
      <c r="Q15" s="103"/>
      <c r="R15" s="22" t="s">
        <v>132</v>
      </c>
    </row>
    <row r="16" spans="1:18" ht="26.4" x14ac:dyDescent="0.25">
      <c r="A16" s="18"/>
      <c r="B16" s="101">
        <v>94</v>
      </c>
      <c r="C16" s="101"/>
      <c r="D16" s="101"/>
      <c r="E16" s="101"/>
      <c r="F16" s="101">
        <f t="shared" si="0"/>
        <v>-94</v>
      </c>
      <c r="G16" s="101"/>
      <c r="H16" s="101">
        <v>0.2</v>
      </c>
      <c r="I16" s="101"/>
      <c r="J16" s="101">
        <f t="shared" si="1"/>
        <v>94.2</v>
      </c>
      <c r="K16" s="101"/>
      <c r="L16" s="101">
        <v>0.7</v>
      </c>
      <c r="M16" s="101"/>
      <c r="N16" s="99" t="str">
        <f t="shared" si="2"/>
        <v>Fail</v>
      </c>
      <c r="O16" s="99" t="str">
        <f t="shared" si="3"/>
        <v>Pass</v>
      </c>
      <c r="P16" s="100"/>
      <c r="Q16" s="100"/>
      <c r="R16" s="22" t="s">
        <v>132</v>
      </c>
    </row>
    <row r="17" spans="1:18" ht="26.4" x14ac:dyDescent="0.25">
      <c r="A17" s="18"/>
      <c r="B17" s="101">
        <v>94</v>
      </c>
      <c r="C17" s="101"/>
      <c r="D17" s="101"/>
      <c r="E17" s="101"/>
      <c r="F17" s="101">
        <f t="shared" si="0"/>
        <v>-94</v>
      </c>
      <c r="G17" s="101"/>
      <c r="H17" s="101">
        <v>0.2</v>
      </c>
      <c r="I17" s="101"/>
      <c r="J17" s="101">
        <f t="shared" si="1"/>
        <v>94.2</v>
      </c>
      <c r="K17" s="101"/>
      <c r="L17" s="101">
        <v>0.7</v>
      </c>
      <c r="M17" s="101"/>
      <c r="N17" s="99" t="str">
        <f t="shared" si="2"/>
        <v>Fail</v>
      </c>
      <c r="O17" s="99" t="str">
        <f t="shared" si="3"/>
        <v>Pass</v>
      </c>
      <c r="P17" s="100"/>
      <c r="Q17" s="100"/>
      <c r="R17" s="22" t="s">
        <v>132</v>
      </c>
    </row>
    <row r="18" spans="1:18" ht="26.4" x14ac:dyDescent="0.25">
      <c r="A18" s="18"/>
      <c r="B18" s="101">
        <v>94</v>
      </c>
      <c r="C18" s="101"/>
      <c r="D18" s="101"/>
      <c r="E18" s="101"/>
      <c r="F18" s="101">
        <f t="shared" si="0"/>
        <v>-94</v>
      </c>
      <c r="G18" s="101"/>
      <c r="H18" s="101">
        <v>0.2</v>
      </c>
      <c r="I18" s="101"/>
      <c r="J18" s="101">
        <f t="shared" si="1"/>
        <v>94.2</v>
      </c>
      <c r="K18" s="101"/>
      <c r="L18" s="101">
        <v>0.7</v>
      </c>
      <c r="M18" s="101"/>
      <c r="N18" s="99" t="str">
        <f t="shared" si="2"/>
        <v>Fail</v>
      </c>
      <c r="O18" s="99" t="str">
        <f t="shared" si="3"/>
        <v>Pass</v>
      </c>
      <c r="P18" s="100"/>
      <c r="Q18" s="100"/>
      <c r="R18" s="22" t="s">
        <v>132</v>
      </c>
    </row>
    <row r="19" spans="1:18" ht="26.4" x14ac:dyDescent="0.25">
      <c r="A19" s="18"/>
      <c r="B19" s="101">
        <v>94</v>
      </c>
      <c r="C19" s="101"/>
      <c r="D19" s="101"/>
      <c r="E19" s="101"/>
      <c r="F19" s="101">
        <f t="shared" si="0"/>
        <v>-94</v>
      </c>
      <c r="G19" s="101"/>
      <c r="H19" s="101">
        <v>0.2</v>
      </c>
      <c r="I19" s="101"/>
      <c r="J19" s="101">
        <f t="shared" si="1"/>
        <v>94.2</v>
      </c>
      <c r="K19" s="101"/>
      <c r="L19" s="101">
        <v>0.7</v>
      </c>
      <c r="M19" s="101"/>
      <c r="N19" s="99" t="str">
        <f t="shared" si="2"/>
        <v>Fail</v>
      </c>
      <c r="O19" s="99" t="str">
        <f t="shared" si="3"/>
        <v>Pass</v>
      </c>
      <c r="P19" s="100"/>
      <c r="Q19" s="100"/>
      <c r="R19" s="22" t="s">
        <v>132</v>
      </c>
    </row>
    <row r="20" spans="1:18" ht="26.4" x14ac:dyDescent="0.25">
      <c r="A20" s="18"/>
      <c r="B20" s="101">
        <v>94</v>
      </c>
      <c r="C20" s="101"/>
      <c r="D20" s="101"/>
      <c r="E20" s="101"/>
      <c r="F20" s="101">
        <f t="shared" si="0"/>
        <v>-94</v>
      </c>
      <c r="G20" s="101"/>
      <c r="H20" s="101">
        <v>0.2</v>
      </c>
      <c r="I20" s="101"/>
      <c r="J20" s="101">
        <f t="shared" si="1"/>
        <v>94.2</v>
      </c>
      <c r="K20" s="101"/>
      <c r="L20" s="101">
        <v>0.7</v>
      </c>
      <c r="M20" s="101"/>
      <c r="N20" s="99" t="str">
        <f t="shared" si="2"/>
        <v>Fail</v>
      </c>
      <c r="O20" s="99" t="str">
        <f t="shared" si="3"/>
        <v>Pass</v>
      </c>
      <c r="P20" s="100"/>
      <c r="Q20" s="100"/>
      <c r="R20" s="22" t="s">
        <v>132</v>
      </c>
    </row>
    <row r="21" spans="1:18" ht="26.4" x14ac:dyDescent="0.25">
      <c r="A21" s="18"/>
      <c r="B21" s="101">
        <v>94</v>
      </c>
      <c r="C21" s="101"/>
      <c r="D21" s="101"/>
      <c r="E21" s="101"/>
      <c r="F21" s="101">
        <f t="shared" si="0"/>
        <v>-94</v>
      </c>
      <c r="G21" s="101"/>
      <c r="H21" s="101">
        <v>0.2</v>
      </c>
      <c r="I21" s="101"/>
      <c r="J21" s="101">
        <f t="shared" si="1"/>
        <v>94.2</v>
      </c>
      <c r="K21" s="101"/>
      <c r="L21" s="101">
        <v>0.7</v>
      </c>
      <c r="M21" s="101"/>
      <c r="N21" s="99" t="str">
        <f t="shared" si="2"/>
        <v>Fail</v>
      </c>
      <c r="O21" s="99" t="str">
        <f t="shared" si="3"/>
        <v>Pass</v>
      </c>
      <c r="P21" s="100"/>
      <c r="Q21" s="100"/>
      <c r="R21" s="22" t="s">
        <v>132</v>
      </c>
    </row>
    <row r="22" spans="1:18" ht="26.4" x14ac:dyDescent="0.25">
      <c r="A22" s="18"/>
      <c r="B22" s="101">
        <v>94</v>
      </c>
      <c r="C22" s="101"/>
      <c r="D22" s="101"/>
      <c r="E22" s="101"/>
      <c r="F22" s="101">
        <f t="shared" si="0"/>
        <v>-94</v>
      </c>
      <c r="G22" s="101"/>
      <c r="H22" s="101">
        <v>0.2</v>
      </c>
      <c r="I22" s="101"/>
      <c r="J22" s="101">
        <f t="shared" si="1"/>
        <v>94.2</v>
      </c>
      <c r="K22" s="101"/>
      <c r="L22" s="101">
        <v>0.7</v>
      </c>
      <c r="M22" s="101"/>
      <c r="N22" s="99" t="str">
        <f t="shared" si="2"/>
        <v>Fail</v>
      </c>
      <c r="O22" s="99" t="str">
        <f t="shared" si="3"/>
        <v>Pass</v>
      </c>
      <c r="P22" s="100"/>
      <c r="Q22" s="100"/>
      <c r="R22" s="22" t="s">
        <v>132</v>
      </c>
    </row>
    <row r="23" spans="1:18" ht="26.4" x14ac:dyDescent="0.25">
      <c r="A23" s="18"/>
      <c r="B23" s="101">
        <v>94</v>
      </c>
      <c r="C23" s="101"/>
      <c r="D23" s="101"/>
      <c r="E23" s="101"/>
      <c r="F23" s="101">
        <f t="shared" si="0"/>
        <v>-94</v>
      </c>
      <c r="G23" s="101"/>
      <c r="H23" s="101">
        <v>0.2</v>
      </c>
      <c r="I23" s="101"/>
      <c r="J23" s="101">
        <f t="shared" si="1"/>
        <v>94.2</v>
      </c>
      <c r="K23" s="101"/>
      <c r="L23" s="101">
        <v>0.7</v>
      </c>
      <c r="M23" s="101"/>
      <c r="N23" s="99" t="str">
        <f t="shared" ref="N23:N36" si="4">IF(J23&lt;=L23,"Pass","Fail")</f>
        <v>Fail</v>
      </c>
      <c r="O23" s="99" t="str">
        <f t="shared" si="3"/>
        <v>Pass</v>
      </c>
      <c r="P23" s="100"/>
      <c r="Q23" s="100"/>
      <c r="R23" s="22" t="s">
        <v>132</v>
      </c>
    </row>
    <row r="24" spans="1:18" ht="26.4" x14ac:dyDescent="0.25">
      <c r="A24" s="18"/>
      <c r="B24" s="101">
        <v>94</v>
      </c>
      <c r="C24" s="101"/>
      <c r="D24" s="101"/>
      <c r="E24" s="101"/>
      <c r="F24" s="101">
        <f t="shared" si="0"/>
        <v>-94</v>
      </c>
      <c r="G24" s="101"/>
      <c r="H24" s="101">
        <v>0.2</v>
      </c>
      <c r="I24" s="101"/>
      <c r="J24" s="101">
        <f t="shared" si="1"/>
        <v>94.2</v>
      </c>
      <c r="K24" s="101"/>
      <c r="L24" s="101">
        <v>0.7</v>
      </c>
      <c r="M24" s="101"/>
      <c r="N24" s="99" t="str">
        <f t="shared" si="4"/>
        <v>Fail</v>
      </c>
      <c r="O24" s="99" t="str">
        <f t="shared" si="3"/>
        <v>Pass</v>
      </c>
      <c r="P24" s="100"/>
      <c r="Q24" s="100"/>
      <c r="R24" s="22" t="s">
        <v>132</v>
      </c>
    </row>
    <row r="25" spans="1:18" ht="26.4" x14ac:dyDescent="0.25">
      <c r="A25" s="18"/>
      <c r="B25" s="101">
        <v>94</v>
      </c>
      <c r="C25" s="101"/>
      <c r="D25" s="101"/>
      <c r="E25" s="101"/>
      <c r="F25" s="101">
        <f t="shared" si="0"/>
        <v>-94</v>
      </c>
      <c r="G25" s="101"/>
      <c r="H25" s="101">
        <v>0.2</v>
      </c>
      <c r="I25" s="101"/>
      <c r="J25" s="101">
        <f t="shared" si="1"/>
        <v>94.2</v>
      </c>
      <c r="K25" s="101"/>
      <c r="L25" s="101">
        <v>0.7</v>
      </c>
      <c r="M25" s="101"/>
      <c r="N25" s="99" t="str">
        <f t="shared" si="4"/>
        <v>Fail</v>
      </c>
      <c r="O25" s="99" t="str">
        <f t="shared" si="3"/>
        <v>Pass</v>
      </c>
      <c r="P25" s="100"/>
      <c r="Q25" s="100"/>
      <c r="R25" s="22" t="s">
        <v>132</v>
      </c>
    </row>
    <row r="26" spans="1:18" ht="26.4" x14ac:dyDescent="0.25">
      <c r="A26" s="18"/>
      <c r="B26" s="101">
        <v>94</v>
      </c>
      <c r="C26" s="101"/>
      <c r="D26" s="101"/>
      <c r="E26" s="101"/>
      <c r="F26" s="101">
        <f t="shared" si="0"/>
        <v>-94</v>
      </c>
      <c r="G26" s="101"/>
      <c r="H26" s="101">
        <v>0.2</v>
      </c>
      <c r="I26" s="101"/>
      <c r="J26" s="101">
        <f t="shared" si="1"/>
        <v>94.2</v>
      </c>
      <c r="K26" s="101"/>
      <c r="L26" s="101">
        <v>0.7</v>
      </c>
      <c r="M26" s="101"/>
      <c r="N26" s="99" t="str">
        <f t="shared" si="4"/>
        <v>Fail</v>
      </c>
      <c r="O26" s="99" t="str">
        <f t="shared" si="3"/>
        <v>Pass</v>
      </c>
      <c r="P26" s="100"/>
      <c r="Q26" s="100"/>
      <c r="R26" s="22" t="s">
        <v>132</v>
      </c>
    </row>
    <row r="27" spans="1:18" ht="26.4" x14ac:dyDescent="0.25">
      <c r="A27" s="18"/>
      <c r="B27" s="101">
        <v>94</v>
      </c>
      <c r="C27" s="101"/>
      <c r="D27" s="101"/>
      <c r="E27" s="101"/>
      <c r="F27" s="101">
        <f t="shared" si="0"/>
        <v>-94</v>
      </c>
      <c r="G27" s="101"/>
      <c r="H27" s="101">
        <v>0.2</v>
      </c>
      <c r="I27" s="101"/>
      <c r="J27" s="101">
        <f t="shared" si="1"/>
        <v>94.2</v>
      </c>
      <c r="K27" s="101"/>
      <c r="L27" s="101">
        <v>0.7</v>
      </c>
      <c r="M27" s="101"/>
      <c r="N27" s="99" t="str">
        <f t="shared" si="4"/>
        <v>Fail</v>
      </c>
      <c r="O27" s="99" t="str">
        <f t="shared" si="3"/>
        <v>Pass</v>
      </c>
      <c r="P27" s="100"/>
      <c r="Q27" s="100"/>
      <c r="R27" s="22" t="s">
        <v>132</v>
      </c>
    </row>
    <row r="28" spans="1:18" ht="26.4" x14ac:dyDescent="0.25">
      <c r="A28" s="18"/>
      <c r="B28" s="101">
        <v>94</v>
      </c>
      <c r="C28" s="101"/>
      <c r="D28" s="101"/>
      <c r="E28" s="101"/>
      <c r="F28" s="101">
        <f t="shared" si="0"/>
        <v>-94</v>
      </c>
      <c r="G28" s="101"/>
      <c r="H28" s="101">
        <v>0.2</v>
      </c>
      <c r="I28" s="101"/>
      <c r="J28" s="101">
        <f t="shared" si="1"/>
        <v>94.2</v>
      </c>
      <c r="K28" s="101"/>
      <c r="L28" s="101">
        <v>0.7</v>
      </c>
      <c r="M28" s="101"/>
      <c r="N28" s="99" t="str">
        <f t="shared" si="4"/>
        <v>Fail</v>
      </c>
      <c r="O28" s="99" t="str">
        <f t="shared" si="3"/>
        <v>Pass</v>
      </c>
      <c r="P28" s="100"/>
      <c r="Q28" s="100"/>
      <c r="R28" s="22" t="s">
        <v>132</v>
      </c>
    </row>
    <row r="29" spans="1:18" ht="26.4" x14ac:dyDescent="0.25">
      <c r="A29" s="18"/>
      <c r="B29" s="101">
        <v>94</v>
      </c>
      <c r="C29" s="101"/>
      <c r="D29" s="101"/>
      <c r="E29" s="101"/>
      <c r="F29" s="101">
        <f t="shared" si="0"/>
        <v>-94</v>
      </c>
      <c r="G29" s="101"/>
      <c r="H29" s="101">
        <v>0.2</v>
      </c>
      <c r="I29" s="101"/>
      <c r="J29" s="101">
        <f t="shared" si="1"/>
        <v>94.2</v>
      </c>
      <c r="K29" s="101"/>
      <c r="L29" s="101">
        <v>0.7</v>
      </c>
      <c r="M29" s="101"/>
      <c r="N29" s="99" t="str">
        <f t="shared" si="4"/>
        <v>Fail</v>
      </c>
      <c r="O29" s="99" t="str">
        <f t="shared" si="3"/>
        <v>Pass</v>
      </c>
      <c r="P29" s="100"/>
      <c r="Q29" s="100"/>
      <c r="R29" s="22" t="s">
        <v>132</v>
      </c>
    </row>
    <row r="30" spans="1:18" ht="26.4" x14ac:dyDescent="0.25">
      <c r="A30" s="18"/>
      <c r="B30" s="101">
        <v>94</v>
      </c>
      <c r="C30" s="101"/>
      <c r="D30" s="101"/>
      <c r="E30" s="101"/>
      <c r="F30" s="101">
        <f t="shared" si="0"/>
        <v>-94</v>
      </c>
      <c r="G30" s="101"/>
      <c r="H30" s="101">
        <v>0.2</v>
      </c>
      <c r="I30" s="101"/>
      <c r="J30" s="101">
        <f t="shared" si="1"/>
        <v>94.2</v>
      </c>
      <c r="K30" s="101"/>
      <c r="L30" s="101">
        <v>0.7</v>
      </c>
      <c r="M30" s="101"/>
      <c r="N30" s="99" t="str">
        <f t="shared" si="4"/>
        <v>Fail</v>
      </c>
      <c r="O30" s="99" t="str">
        <f t="shared" si="3"/>
        <v>Pass</v>
      </c>
      <c r="P30" s="100"/>
      <c r="Q30" s="100"/>
      <c r="R30" s="22" t="s">
        <v>132</v>
      </c>
    </row>
    <row r="31" spans="1:18" ht="26.4" x14ac:dyDescent="0.25">
      <c r="A31" s="18"/>
      <c r="B31" s="101">
        <v>94</v>
      </c>
      <c r="C31" s="101"/>
      <c r="D31" s="101"/>
      <c r="E31" s="101"/>
      <c r="F31" s="101">
        <f t="shared" si="0"/>
        <v>-94</v>
      </c>
      <c r="G31" s="101"/>
      <c r="H31" s="101">
        <v>0.2</v>
      </c>
      <c r="I31" s="101"/>
      <c r="J31" s="101">
        <f t="shared" si="1"/>
        <v>94.2</v>
      </c>
      <c r="K31" s="101"/>
      <c r="L31" s="101">
        <v>0.7</v>
      </c>
      <c r="M31" s="101"/>
      <c r="N31" s="99" t="str">
        <f t="shared" si="4"/>
        <v>Fail</v>
      </c>
      <c r="O31" s="99" t="str">
        <f t="shared" si="3"/>
        <v>Pass</v>
      </c>
      <c r="P31" s="100"/>
      <c r="Q31" s="100"/>
      <c r="R31" s="22" t="s">
        <v>132</v>
      </c>
    </row>
    <row r="32" spans="1:18" ht="26.4" x14ac:dyDescent="0.25">
      <c r="A32" s="18"/>
      <c r="B32" s="101">
        <v>94</v>
      </c>
      <c r="C32" s="101"/>
      <c r="D32" s="101"/>
      <c r="E32" s="101"/>
      <c r="F32" s="101">
        <f t="shared" si="0"/>
        <v>-94</v>
      </c>
      <c r="G32" s="101"/>
      <c r="H32" s="101">
        <v>0.2</v>
      </c>
      <c r="I32" s="101"/>
      <c r="J32" s="101">
        <f t="shared" si="1"/>
        <v>94.2</v>
      </c>
      <c r="K32" s="101"/>
      <c r="L32" s="101">
        <v>0.7</v>
      </c>
      <c r="M32" s="101"/>
      <c r="N32" s="99" t="str">
        <f t="shared" si="4"/>
        <v>Fail</v>
      </c>
      <c r="O32" s="99" t="str">
        <f t="shared" si="3"/>
        <v>Pass</v>
      </c>
      <c r="P32" s="100"/>
      <c r="Q32" s="100"/>
      <c r="R32" s="22" t="s">
        <v>132</v>
      </c>
    </row>
    <row r="33" spans="1:18" ht="26.4" x14ac:dyDescent="0.25">
      <c r="A33" s="18"/>
      <c r="B33" s="101">
        <v>94</v>
      </c>
      <c r="C33" s="101"/>
      <c r="D33" s="101"/>
      <c r="E33" s="101"/>
      <c r="F33" s="101">
        <f t="shared" si="0"/>
        <v>-94</v>
      </c>
      <c r="G33" s="101"/>
      <c r="H33" s="101">
        <v>0.2</v>
      </c>
      <c r="I33" s="101"/>
      <c r="J33" s="101">
        <f t="shared" si="1"/>
        <v>94.2</v>
      </c>
      <c r="K33" s="101"/>
      <c r="L33" s="101">
        <v>0.7</v>
      </c>
      <c r="M33" s="101"/>
      <c r="N33" s="99" t="str">
        <f t="shared" si="4"/>
        <v>Fail</v>
      </c>
      <c r="O33" s="99" t="str">
        <f t="shared" si="3"/>
        <v>Pass</v>
      </c>
      <c r="P33" s="100"/>
      <c r="Q33" s="100"/>
      <c r="R33" s="22" t="s">
        <v>132</v>
      </c>
    </row>
    <row r="34" spans="1:18" ht="26.4" x14ac:dyDescent="0.25">
      <c r="A34" s="18"/>
      <c r="B34" s="101">
        <v>94</v>
      </c>
      <c r="C34" s="101"/>
      <c r="D34" s="101"/>
      <c r="E34" s="101"/>
      <c r="F34" s="101">
        <f t="shared" si="0"/>
        <v>-94</v>
      </c>
      <c r="G34" s="101"/>
      <c r="H34" s="101">
        <v>0.2</v>
      </c>
      <c r="I34" s="101"/>
      <c r="J34" s="101">
        <f t="shared" si="1"/>
        <v>94.2</v>
      </c>
      <c r="K34" s="101"/>
      <c r="L34" s="101">
        <v>0.7</v>
      </c>
      <c r="M34" s="101"/>
      <c r="N34" s="99" t="str">
        <f t="shared" si="4"/>
        <v>Fail</v>
      </c>
      <c r="O34" s="99" t="str">
        <f t="shared" si="3"/>
        <v>Pass</v>
      </c>
      <c r="P34" s="100"/>
      <c r="Q34" s="100"/>
      <c r="R34" s="22" t="s">
        <v>132</v>
      </c>
    </row>
    <row r="35" spans="1:18" ht="26.4" x14ac:dyDescent="0.25">
      <c r="A35" s="18"/>
      <c r="B35" s="101">
        <v>94</v>
      </c>
      <c r="C35" s="101"/>
      <c r="D35" s="101"/>
      <c r="E35" s="101"/>
      <c r="F35" s="101">
        <f t="shared" si="0"/>
        <v>-94</v>
      </c>
      <c r="G35" s="101"/>
      <c r="H35" s="101">
        <v>0.2</v>
      </c>
      <c r="I35" s="101"/>
      <c r="J35" s="101">
        <f t="shared" si="1"/>
        <v>94.2</v>
      </c>
      <c r="K35" s="101"/>
      <c r="L35" s="101">
        <v>0.7</v>
      </c>
      <c r="M35" s="101"/>
      <c r="N35" s="99" t="str">
        <f t="shared" si="4"/>
        <v>Fail</v>
      </c>
      <c r="O35" s="99" t="str">
        <f t="shared" si="3"/>
        <v>Pass</v>
      </c>
      <c r="P35" s="100"/>
      <c r="Q35" s="100"/>
      <c r="R35" s="22" t="s">
        <v>132</v>
      </c>
    </row>
    <row r="36" spans="1:18" ht="26.4" x14ac:dyDescent="0.25">
      <c r="A36" s="18"/>
      <c r="B36" s="101">
        <v>94</v>
      </c>
      <c r="C36" s="101"/>
      <c r="D36" s="101"/>
      <c r="E36" s="101"/>
      <c r="F36" s="101">
        <f t="shared" si="0"/>
        <v>-94</v>
      </c>
      <c r="G36" s="101"/>
      <c r="H36" s="101">
        <v>0.2</v>
      </c>
      <c r="I36" s="101"/>
      <c r="J36" s="101">
        <f t="shared" si="1"/>
        <v>94.2</v>
      </c>
      <c r="K36" s="101"/>
      <c r="L36" s="101">
        <v>0.7</v>
      </c>
      <c r="M36" s="101"/>
      <c r="N36" s="99" t="str">
        <f t="shared" si="4"/>
        <v>Fail</v>
      </c>
      <c r="O36" s="99" t="str">
        <f t="shared" si="3"/>
        <v>Pass</v>
      </c>
      <c r="P36" s="100"/>
      <c r="Q36" s="100"/>
      <c r="R36" s="22" t="s">
        <v>132</v>
      </c>
    </row>
  </sheetData>
  <mergeCells count="235">
    <mergeCell ref="A1:Q1"/>
    <mergeCell ref="A7:A8"/>
    <mergeCell ref="B7:C8"/>
    <mergeCell ref="D7:E8"/>
    <mergeCell ref="F7:G8"/>
    <mergeCell ref="H7:I8"/>
    <mergeCell ref="J7:K8"/>
    <mergeCell ref="L7:M8"/>
    <mergeCell ref="N7:O8"/>
    <mergeCell ref="P7:Q8"/>
    <mergeCell ref="R7:R8"/>
    <mergeCell ref="B9:C9"/>
    <mergeCell ref="D9:E9"/>
    <mergeCell ref="F9:G9"/>
    <mergeCell ref="H9:I9"/>
    <mergeCell ref="J9:K9"/>
    <mergeCell ref="L9:M9"/>
    <mergeCell ref="N9:O9"/>
    <mergeCell ref="P9:Q9"/>
    <mergeCell ref="N10:O10"/>
    <mergeCell ref="P10:Q10"/>
    <mergeCell ref="B11:C11"/>
    <mergeCell ref="D11:E11"/>
    <mergeCell ref="F11:G11"/>
    <mergeCell ref="H11:I11"/>
    <mergeCell ref="J11:K11"/>
    <mergeCell ref="L11:M11"/>
    <mergeCell ref="N11:O11"/>
    <mergeCell ref="P11:Q11"/>
    <mergeCell ref="B10:C10"/>
    <mergeCell ref="D10:E10"/>
    <mergeCell ref="F10:G10"/>
    <mergeCell ref="H10:I10"/>
    <mergeCell ref="J10:K10"/>
    <mergeCell ref="L10:M10"/>
    <mergeCell ref="N12:O12"/>
    <mergeCell ref="P12:Q12"/>
    <mergeCell ref="B13:C13"/>
    <mergeCell ref="D13:E13"/>
    <mergeCell ref="F13:G13"/>
    <mergeCell ref="H13:I13"/>
    <mergeCell ref="J13:K13"/>
    <mergeCell ref="L13:M13"/>
    <mergeCell ref="N13:O13"/>
    <mergeCell ref="P13:Q13"/>
    <mergeCell ref="B12:C12"/>
    <mergeCell ref="D12:E12"/>
    <mergeCell ref="F12:G12"/>
    <mergeCell ref="H12:I12"/>
    <mergeCell ref="J12:K12"/>
    <mergeCell ref="L12:M12"/>
    <mergeCell ref="N14:O14"/>
    <mergeCell ref="P14:Q14"/>
    <mergeCell ref="B15:C15"/>
    <mergeCell ref="D15:E15"/>
    <mergeCell ref="F15:G15"/>
    <mergeCell ref="H15:I15"/>
    <mergeCell ref="J15:K15"/>
    <mergeCell ref="L15:M15"/>
    <mergeCell ref="N15:O15"/>
    <mergeCell ref="P15:Q15"/>
    <mergeCell ref="B14:C14"/>
    <mergeCell ref="D14:E14"/>
    <mergeCell ref="F14:G14"/>
    <mergeCell ref="H14:I14"/>
    <mergeCell ref="J14:K14"/>
    <mergeCell ref="L14:M14"/>
    <mergeCell ref="N16:O16"/>
    <mergeCell ref="P16:Q16"/>
    <mergeCell ref="B17:C17"/>
    <mergeCell ref="D17:E17"/>
    <mergeCell ref="F17:G17"/>
    <mergeCell ref="H17:I17"/>
    <mergeCell ref="J17:K17"/>
    <mergeCell ref="L17:M17"/>
    <mergeCell ref="N17:O17"/>
    <mergeCell ref="P17:Q17"/>
    <mergeCell ref="B16:C16"/>
    <mergeCell ref="D16:E16"/>
    <mergeCell ref="F16:G16"/>
    <mergeCell ref="H16:I16"/>
    <mergeCell ref="J16:K16"/>
    <mergeCell ref="L16:M16"/>
    <mergeCell ref="N18:O18"/>
    <mergeCell ref="P18:Q18"/>
    <mergeCell ref="B19:C19"/>
    <mergeCell ref="D19:E19"/>
    <mergeCell ref="F19:G19"/>
    <mergeCell ref="H19:I19"/>
    <mergeCell ref="J19:K19"/>
    <mergeCell ref="L19:M19"/>
    <mergeCell ref="N19:O19"/>
    <mergeCell ref="P19:Q19"/>
    <mergeCell ref="B18:C18"/>
    <mergeCell ref="D18:E18"/>
    <mergeCell ref="F18:G18"/>
    <mergeCell ref="H18:I18"/>
    <mergeCell ref="J18:K18"/>
    <mergeCell ref="L18:M18"/>
    <mergeCell ref="N20:O20"/>
    <mergeCell ref="P20:Q20"/>
    <mergeCell ref="B21:C21"/>
    <mergeCell ref="D21:E21"/>
    <mergeCell ref="F21:G21"/>
    <mergeCell ref="H21:I21"/>
    <mergeCell ref="J21:K21"/>
    <mergeCell ref="L21:M21"/>
    <mergeCell ref="N21:O21"/>
    <mergeCell ref="P21:Q21"/>
    <mergeCell ref="B20:C20"/>
    <mergeCell ref="D20:E20"/>
    <mergeCell ref="F20:G20"/>
    <mergeCell ref="H20:I20"/>
    <mergeCell ref="J20:K20"/>
    <mergeCell ref="L20:M20"/>
    <mergeCell ref="N22:O22"/>
    <mergeCell ref="P22:Q22"/>
    <mergeCell ref="B23:C23"/>
    <mergeCell ref="D23:E23"/>
    <mergeCell ref="F23:G23"/>
    <mergeCell ref="H23:I23"/>
    <mergeCell ref="J23:K23"/>
    <mergeCell ref="L23:M23"/>
    <mergeCell ref="N23:O23"/>
    <mergeCell ref="P23:Q23"/>
    <mergeCell ref="B22:C22"/>
    <mergeCell ref="D22:E22"/>
    <mergeCell ref="F22:G22"/>
    <mergeCell ref="H22:I22"/>
    <mergeCell ref="J22:K22"/>
    <mergeCell ref="L22:M22"/>
    <mergeCell ref="N24:O24"/>
    <mergeCell ref="P24:Q24"/>
    <mergeCell ref="B25:C25"/>
    <mergeCell ref="D25:E25"/>
    <mergeCell ref="F25:G25"/>
    <mergeCell ref="H25:I25"/>
    <mergeCell ref="J25:K25"/>
    <mergeCell ref="L25:M25"/>
    <mergeCell ref="N25:O25"/>
    <mergeCell ref="P25:Q25"/>
    <mergeCell ref="B24:C24"/>
    <mergeCell ref="D24:E24"/>
    <mergeCell ref="F24:G24"/>
    <mergeCell ref="H24:I24"/>
    <mergeCell ref="J24:K24"/>
    <mergeCell ref="L24:M24"/>
    <mergeCell ref="N26:O26"/>
    <mergeCell ref="P26:Q26"/>
    <mergeCell ref="B27:C27"/>
    <mergeCell ref="D27:E27"/>
    <mergeCell ref="F27:G27"/>
    <mergeCell ref="H27:I27"/>
    <mergeCell ref="J27:K27"/>
    <mergeCell ref="L27:M27"/>
    <mergeCell ref="N27:O27"/>
    <mergeCell ref="P27:Q27"/>
    <mergeCell ref="B26:C26"/>
    <mergeCell ref="D26:E26"/>
    <mergeCell ref="F26:G26"/>
    <mergeCell ref="H26:I26"/>
    <mergeCell ref="J26:K26"/>
    <mergeCell ref="L26:M26"/>
    <mergeCell ref="N28:O28"/>
    <mergeCell ref="P28:Q28"/>
    <mergeCell ref="B29:C29"/>
    <mergeCell ref="D29:E29"/>
    <mergeCell ref="F29:G29"/>
    <mergeCell ref="H29:I29"/>
    <mergeCell ref="J29:K29"/>
    <mergeCell ref="L29:M29"/>
    <mergeCell ref="N29:O29"/>
    <mergeCell ref="P29:Q29"/>
    <mergeCell ref="B28:C28"/>
    <mergeCell ref="D28:E28"/>
    <mergeCell ref="F28:G28"/>
    <mergeCell ref="H28:I28"/>
    <mergeCell ref="J28:K28"/>
    <mergeCell ref="L28:M28"/>
    <mergeCell ref="N30:O30"/>
    <mergeCell ref="P30:Q30"/>
    <mergeCell ref="B31:C31"/>
    <mergeCell ref="D31:E31"/>
    <mergeCell ref="F31:G31"/>
    <mergeCell ref="H31:I31"/>
    <mergeCell ref="J31:K31"/>
    <mergeCell ref="L31:M31"/>
    <mergeCell ref="N31:O31"/>
    <mergeCell ref="P31:Q31"/>
    <mergeCell ref="B30:C30"/>
    <mergeCell ref="D30:E30"/>
    <mergeCell ref="F30:G30"/>
    <mergeCell ref="H30:I30"/>
    <mergeCell ref="J30:K30"/>
    <mergeCell ref="L30:M30"/>
    <mergeCell ref="N32:O32"/>
    <mergeCell ref="P32:Q32"/>
    <mergeCell ref="B33:C33"/>
    <mergeCell ref="D33:E33"/>
    <mergeCell ref="F33:G33"/>
    <mergeCell ref="H33:I33"/>
    <mergeCell ref="J33:K33"/>
    <mergeCell ref="L33:M33"/>
    <mergeCell ref="N33:O33"/>
    <mergeCell ref="P33:Q33"/>
    <mergeCell ref="B32:C32"/>
    <mergeCell ref="D32:E32"/>
    <mergeCell ref="F32:G32"/>
    <mergeCell ref="H32:I32"/>
    <mergeCell ref="J32:K32"/>
    <mergeCell ref="L32:M32"/>
    <mergeCell ref="N36:O36"/>
    <mergeCell ref="P36:Q36"/>
    <mergeCell ref="B36:C36"/>
    <mergeCell ref="D36:E36"/>
    <mergeCell ref="F36:G36"/>
    <mergeCell ref="H36:I36"/>
    <mergeCell ref="J36:K36"/>
    <mergeCell ref="L36:M36"/>
    <mergeCell ref="N34:O34"/>
    <mergeCell ref="P34:Q34"/>
    <mergeCell ref="B35:C35"/>
    <mergeCell ref="D35:E35"/>
    <mergeCell ref="F35:G35"/>
    <mergeCell ref="H35:I35"/>
    <mergeCell ref="J35:K35"/>
    <mergeCell ref="L35:M35"/>
    <mergeCell ref="N35:O35"/>
    <mergeCell ref="P35:Q35"/>
    <mergeCell ref="B34:C34"/>
    <mergeCell ref="D34:E34"/>
    <mergeCell ref="F34:G34"/>
    <mergeCell ref="H34:I34"/>
    <mergeCell ref="J34:K34"/>
    <mergeCell ref="L34:M34"/>
  </mergeCells>
  <printOptions horizontalCentered="1"/>
  <pageMargins left="0.25" right="0.25729166666666697" top="0.5" bottom="0.52447916666666705" header="0.5" footer="0"/>
  <pageSetup scale="95" orientation="portrait" horizontalDpi="4294967293" verticalDpi="360" r:id="rId1"/>
  <headerFooter alignWithMargins="0">
    <oddFooter>&amp;L&amp;"TH Sarabun New,ธรรมดา"&amp;14หมายเลขแบบฟอร์ม : PM-LA-500-04 / วันที่ใช้งาน : 14-07-2018 / แก้ไขครั้งที่ : 00</oddFooter>
  </headerFooter>
  <colBreaks count="1" manualBreakCount="1">
    <brk id="1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E1534-F725-422A-BCBD-79CF9CD6C0A4}">
  <dimension ref="A1:R36"/>
  <sheetViews>
    <sheetView view="pageLayout" zoomScaleNormal="100" workbookViewId="0">
      <selection activeCell="F11" sqref="F11:G11"/>
    </sheetView>
  </sheetViews>
  <sheetFormatPr defaultRowHeight="13.2" x14ac:dyDescent="0.25"/>
  <cols>
    <col min="1" max="1" width="9.8984375" style="1" customWidth="1"/>
    <col min="2" max="17" width="5.09765625" style="1" customWidth="1"/>
    <col min="18" max="253" width="9" style="1"/>
    <col min="254" max="254" width="9.8984375" style="1" customWidth="1"/>
    <col min="255" max="270" width="5.3984375" style="1" customWidth="1"/>
    <col min="271" max="271" width="9.8984375" style="1" customWidth="1"/>
    <col min="272" max="272" width="8.3984375" style="1" customWidth="1"/>
    <col min="273" max="273" width="2.296875" style="1" customWidth="1"/>
    <col min="274" max="509" width="9" style="1"/>
    <col min="510" max="510" width="9.8984375" style="1" customWidth="1"/>
    <col min="511" max="526" width="5.3984375" style="1" customWidth="1"/>
    <col min="527" max="527" width="9.8984375" style="1" customWidth="1"/>
    <col min="528" max="528" width="8.3984375" style="1" customWidth="1"/>
    <col min="529" max="529" width="2.296875" style="1" customWidth="1"/>
    <col min="530" max="765" width="9" style="1"/>
    <col min="766" max="766" width="9.8984375" style="1" customWidth="1"/>
    <col min="767" max="782" width="5.3984375" style="1" customWidth="1"/>
    <col min="783" max="783" width="9.8984375" style="1" customWidth="1"/>
    <col min="784" max="784" width="8.3984375" style="1" customWidth="1"/>
    <col min="785" max="785" width="2.296875" style="1" customWidth="1"/>
    <col min="786" max="1021" width="9" style="1"/>
    <col min="1022" max="1022" width="9.8984375" style="1" customWidth="1"/>
    <col min="1023" max="1038" width="5.3984375" style="1" customWidth="1"/>
    <col min="1039" max="1039" width="9.8984375" style="1" customWidth="1"/>
    <col min="1040" max="1040" width="8.3984375" style="1" customWidth="1"/>
    <col min="1041" max="1041" width="2.296875" style="1" customWidth="1"/>
    <col min="1042" max="1277" width="9" style="1"/>
    <col min="1278" max="1278" width="9.8984375" style="1" customWidth="1"/>
    <col min="1279" max="1294" width="5.3984375" style="1" customWidth="1"/>
    <col min="1295" max="1295" width="9.8984375" style="1" customWidth="1"/>
    <col min="1296" max="1296" width="8.3984375" style="1" customWidth="1"/>
    <col min="1297" max="1297" width="2.296875" style="1" customWidth="1"/>
    <col min="1298" max="1533" width="9" style="1"/>
    <col min="1534" max="1534" width="9.8984375" style="1" customWidth="1"/>
    <col min="1535" max="1550" width="5.3984375" style="1" customWidth="1"/>
    <col min="1551" max="1551" width="9.8984375" style="1" customWidth="1"/>
    <col min="1552" max="1552" width="8.3984375" style="1" customWidth="1"/>
    <col min="1553" max="1553" width="2.296875" style="1" customWidth="1"/>
    <col min="1554" max="1789" width="9" style="1"/>
    <col min="1790" max="1790" width="9.8984375" style="1" customWidth="1"/>
    <col min="1791" max="1806" width="5.3984375" style="1" customWidth="1"/>
    <col min="1807" max="1807" width="9.8984375" style="1" customWidth="1"/>
    <col min="1808" max="1808" width="8.3984375" style="1" customWidth="1"/>
    <col min="1809" max="1809" width="2.296875" style="1" customWidth="1"/>
    <col min="1810" max="2045" width="9" style="1"/>
    <col min="2046" max="2046" width="9.8984375" style="1" customWidth="1"/>
    <col min="2047" max="2062" width="5.3984375" style="1" customWidth="1"/>
    <col min="2063" max="2063" width="9.8984375" style="1" customWidth="1"/>
    <col min="2064" max="2064" width="8.3984375" style="1" customWidth="1"/>
    <col min="2065" max="2065" width="2.296875" style="1" customWidth="1"/>
    <col min="2066" max="2301" width="9" style="1"/>
    <col min="2302" max="2302" width="9.8984375" style="1" customWidth="1"/>
    <col min="2303" max="2318" width="5.3984375" style="1" customWidth="1"/>
    <col min="2319" max="2319" width="9.8984375" style="1" customWidth="1"/>
    <col min="2320" max="2320" width="8.3984375" style="1" customWidth="1"/>
    <col min="2321" max="2321" width="2.296875" style="1" customWidth="1"/>
    <col min="2322" max="2557" width="9" style="1"/>
    <col min="2558" max="2558" width="9.8984375" style="1" customWidth="1"/>
    <col min="2559" max="2574" width="5.3984375" style="1" customWidth="1"/>
    <col min="2575" max="2575" width="9.8984375" style="1" customWidth="1"/>
    <col min="2576" max="2576" width="8.3984375" style="1" customWidth="1"/>
    <col min="2577" max="2577" width="2.296875" style="1" customWidth="1"/>
    <col min="2578" max="2813" width="9" style="1"/>
    <col min="2814" max="2814" width="9.8984375" style="1" customWidth="1"/>
    <col min="2815" max="2830" width="5.3984375" style="1" customWidth="1"/>
    <col min="2831" max="2831" width="9.8984375" style="1" customWidth="1"/>
    <col min="2832" max="2832" width="8.3984375" style="1" customWidth="1"/>
    <col min="2833" max="2833" width="2.296875" style="1" customWidth="1"/>
    <col min="2834" max="3069" width="9" style="1"/>
    <col min="3070" max="3070" width="9.8984375" style="1" customWidth="1"/>
    <col min="3071" max="3086" width="5.3984375" style="1" customWidth="1"/>
    <col min="3087" max="3087" width="9.8984375" style="1" customWidth="1"/>
    <col min="3088" max="3088" width="8.3984375" style="1" customWidth="1"/>
    <col min="3089" max="3089" width="2.296875" style="1" customWidth="1"/>
    <col min="3090" max="3325" width="9" style="1"/>
    <col min="3326" max="3326" width="9.8984375" style="1" customWidth="1"/>
    <col min="3327" max="3342" width="5.3984375" style="1" customWidth="1"/>
    <col min="3343" max="3343" width="9.8984375" style="1" customWidth="1"/>
    <col min="3344" max="3344" width="8.3984375" style="1" customWidth="1"/>
    <col min="3345" max="3345" width="2.296875" style="1" customWidth="1"/>
    <col min="3346" max="3581" width="9" style="1"/>
    <col min="3582" max="3582" width="9.8984375" style="1" customWidth="1"/>
    <col min="3583" max="3598" width="5.3984375" style="1" customWidth="1"/>
    <col min="3599" max="3599" width="9.8984375" style="1" customWidth="1"/>
    <col min="3600" max="3600" width="8.3984375" style="1" customWidth="1"/>
    <col min="3601" max="3601" width="2.296875" style="1" customWidth="1"/>
    <col min="3602" max="3837" width="9" style="1"/>
    <col min="3838" max="3838" width="9.8984375" style="1" customWidth="1"/>
    <col min="3839" max="3854" width="5.3984375" style="1" customWidth="1"/>
    <col min="3855" max="3855" width="9.8984375" style="1" customWidth="1"/>
    <col min="3856" max="3856" width="8.3984375" style="1" customWidth="1"/>
    <col min="3857" max="3857" width="2.296875" style="1" customWidth="1"/>
    <col min="3858" max="4093" width="9" style="1"/>
    <col min="4094" max="4094" width="9.8984375" style="1" customWidth="1"/>
    <col min="4095" max="4110" width="5.3984375" style="1" customWidth="1"/>
    <col min="4111" max="4111" width="9.8984375" style="1" customWidth="1"/>
    <col min="4112" max="4112" width="8.3984375" style="1" customWidth="1"/>
    <col min="4113" max="4113" width="2.296875" style="1" customWidth="1"/>
    <col min="4114" max="4349" width="9" style="1"/>
    <col min="4350" max="4350" width="9.8984375" style="1" customWidth="1"/>
    <col min="4351" max="4366" width="5.3984375" style="1" customWidth="1"/>
    <col min="4367" max="4367" width="9.8984375" style="1" customWidth="1"/>
    <col min="4368" max="4368" width="8.3984375" style="1" customWidth="1"/>
    <col min="4369" max="4369" width="2.296875" style="1" customWidth="1"/>
    <col min="4370" max="4605" width="9" style="1"/>
    <col min="4606" max="4606" width="9.8984375" style="1" customWidth="1"/>
    <col min="4607" max="4622" width="5.3984375" style="1" customWidth="1"/>
    <col min="4623" max="4623" width="9.8984375" style="1" customWidth="1"/>
    <col min="4624" max="4624" width="8.3984375" style="1" customWidth="1"/>
    <col min="4625" max="4625" width="2.296875" style="1" customWidth="1"/>
    <col min="4626" max="4861" width="9" style="1"/>
    <col min="4862" max="4862" width="9.8984375" style="1" customWidth="1"/>
    <col min="4863" max="4878" width="5.3984375" style="1" customWidth="1"/>
    <col min="4879" max="4879" width="9.8984375" style="1" customWidth="1"/>
    <col min="4880" max="4880" width="8.3984375" style="1" customWidth="1"/>
    <col min="4881" max="4881" width="2.296875" style="1" customWidth="1"/>
    <col min="4882" max="5117" width="9" style="1"/>
    <col min="5118" max="5118" width="9.8984375" style="1" customWidth="1"/>
    <col min="5119" max="5134" width="5.3984375" style="1" customWidth="1"/>
    <col min="5135" max="5135" width="9.8984375" style="1" customWidth="1"/>
    <col min="5136" max="5136" width="8.3984375" style="1" customWidth="1"/>
    <col min="5137" max="5137" width="2.296875" style="1" customWidth="1"/>
    <col min="5138" max="5373" width="9" style="1"/>
    <col min="5374" max="5374" width="9.8984375" style="1" customWidth="1"/>
    <col min="5375" max="5390" width="5.3984375" style="1" customWidth="1"/>
    <col min="5391" max="5391" width="9.8984375" style="1" customWidth="1"/>
    <col min="5392" max="5392" width="8.3984375" style="1" customWidth="1"/>
    <col min="5393" max="5393" width="2.296875" style="1" customWidth="1"/>
    <col min="5394" max="5629" width="9" style="1"/>
    <col min="5630" max="5630" width="9.8984375" style="1" customWidth="1"/>
    <col min="5631" max="5646" width="5.3984375" style="1" customWidth="1"/>
    <col min="5647" max="5647" width="9.8984375" style="1" customWidth="1"/>
    <col min="5648" max="5648" width="8.3984375" style="1" customWidth="1"/>
    <col min="5649" max="5649" width="2.296875" style="1" customWidth="1"/>
    <col min="5650" max="5885" width="9" style="1"/>
    <col min="5886" max="5886" width="9.8984375" style="1" customWidth="1"/>
    <col min="5887" max="5902" width="5.3984375" style="1" customWidth="1"/>
    <col min="5903" max="5903" width="9.8984375" style="1" customWidth="1"/>
    <col min="5904" max="5904" width="8.3984375" style="1" customWidth="1"/>
    <col min="5905" max="5905" width="2.296875" style="1" customWidth="1"/>
    <col min="5906" max="6141" width="9" style="1"/>
    <col min="6142" max="6142" width="9.8984375" style="1" customWidth="1"/>
    <col min="6143" max="6158" width="5.3984375" style="1" customWidth="1"/>
    <col min="6159" max="6159" width="9.8984375" style="1" customWidth="1"/>
    <col min="6160" max="6160" width="8.3984375" style="1" customWidth="1"/>
    <col min="6161" max="6161" width="2.296875" style="1" customWidth="1"/>
    <col min="6162" max="6397" width="9" style="1"/>
    <col min="6398" max="6398" width="9.8984375" style="1" customWidth="1"/>
    <col min="6399" max="6414" width="5.3984375" style="1" customWidth="1"/>
    <col min="6415" max="6415" width="9.8984375" style="1" customWidth="1"/>
    <col min="6416" max="6416" width="8.3984375" style="1" customWidth="1"/>
    <col min="6417" max="6417" width="2.296875" style="1" customWidth="1"/>
    <col min="6418" max="6653" width="9" style="1"/>
    <col min="6654" max="6654" width="9.8984375" style="1" customWidth="1"/>
    <col min="6655" max="6670" width="5.3984375" style="1" customWidth="1"/>
    <col min="6671" max="6671" width="9.8984375" style="1" customWidth="1"/>
    <col min="6672" max="6672" width="8.3984375" style="1" customWidth="1"/>
    <col min="6673" max="6673" width="2.296875" style="1" customWidth="1"/>
    <col min="6674" max="6909" width="9" style="1"/>
    <col min="6910" max="6910" width="9.8984375" style="1" customWidth="1"/>
    <col min="6911" max="6926" width="5.3984375" style="1" customWidth="1"/>
    <col min="6927" max="6927" width="9.8984375" style="1" customWidth="1"/>
    <col min="6928" max="6928" width="8.3984375" style="1" customWidth="1"/>
    <col min="6929" max="6929" width="2.296875" style="1" customWidth="1"/>
    <col min="6930" max="7165" width="9" style="1"/>
    <col min="7166" max="7166" width="9.8984375" style="1" customWidth="1"/>
    <col min="7167" max="7182" width="5.3984375" style="1" customWidth="1"/>
    <col min="7183" max="7183" width="9.8984375" style="1" customWidth="1"/>
    <col min="7184" max="7184" width="8.3984375" style="1" customWidth="1"/>
    <col min="7185" max="7185" width="2.296875" style="1" customWidth="1"/>
    <col min="7186" max="7421" width="9" style="1"/>
    <col min="7422" max="7422" width="9.8984375" style="1" customWidth="1"/>
    <col min="7423" max="7438" width="5.3984375" style="1" customWidth="1"/>
    <col min="7439" max="7439" width="9.8984375" style="1" customWidth="1"/>
    <col min="7440" max="7440" width="8.3984375" style="1" customWidth="1"/>
    <col min="7441" max="7441" width="2.296875" style="1" customWidth="1"/>
    <col min="7442" max="7677" width="9" style="1"/>
    <col min="7678" max="7678" width="9.8984375" style="1" customWidth="1"/>
    <col min="7679" max="7694" width="5.3984375" style="1" customWidth="1"/>
    <col min="7695" max="7695" width="9.8984375" style="1" customWidth="1"/>
    <col min="7696" max="7696" width="8.3984375" style="1" customWidth="1"/>
    <col min="7697" max="7697" width="2.296875" style="1" customWidth="1"/>
    <col min="7698" max="7933" width="9" style="1"/>
    <col min="7934" max="7934" width="9.8984375" style="1" customWidth="1"/>
    <col min="7935" max="7950" width="5.3984375" style="1" customWidth="1"/>
    <col min="7951" max="7951" width="9.8984375" style="1" customWidth="1"/>
    <col min="7952" max="7952" width="8.3984375" style="1" customWidth="1"/>
    <col min="7953" max="7953" width="2.296875" style="1" customWidth="1"/>
    <col min="7954" max="8189" width="9" style="1"/>
    <col min="8190" max="8190" width="9.8984375" style="1" customWidth="1"/>
    <col min="8191" max="8206" width="5.3984375" style="1" customWidth="1"/>
    <col min="8207" max="8207" width="9.8984375" style="1" customWidth="1"/>
    <col min="8208" max="8208" width="8.3984375" style="1" customWidth="1"/>
    <col min="8209" max="8209" width="2.296875" style="1" customWidth="1"/>
    <col min="8210" max="8445" width="9" style="1"/>
    <col min="8446" max="8446" width="9.8984375" style="1" customWidth="1"/>
    <col min="8447" max="8462" width="5.3984375" style="1" customWidth="1"/>
    <col min="8463" max="8463" width="9.8984375" style="1" customWidth="1"/>
    <col min="8464" max="8464" width="8.3984375" style="1" customWidth="1"/>
    <col min="8465" max="8465" width="2.296875" style="1" customWidth="1"/>
    <col min="8466" max="8701" width="9" style="1"/>
    <col min="8702" max="8702" width="9.8984375" style="1" customWidth="1"/>
    <col min="8703" max="8718" width="5.3984375" style="1" customWidth="1"/>
    <col min="8719" max="8719" width="9.8984375" style="1" customWidth="1"/>
    <col min="8720" max="8720" width="8.3984375" style="1" customWidth="1"/>
    <col min="8721" max="8721" width="2.296875" style="1" customWidth="1"/>
    <col min="8722" max="8957" width="9" style="1"/>
    <col min="8958" max="8958" width="9.8984375" style="1" customWidth="1"/>
    <col min="8959" max="8974" width="5.3984375" style="1" customWidth="1"/>
    <col min="8975" max="8975" width="9.8984375" style="1" customWidth="1"/>
    <col min="8976" max="8976" width="8.3984375" style="1" customWidth="1"/>
    <col min="8977" max="8977" width="2.296875" style="1" customWidth="1"/>
    <col min="8978" max="9213" width="9" style="1"/>
    <col min="9214" max="9214" width="9.8984375" style="1" customWidth="1"/>
    <col min="9215" max="9230" width="5.3984375" style="1" customWidth="1"/>
    <col min="9231" max="9231" width="9.8984375" style="1" customWidth="1"/>
    <col min="9232" max="9232" width="8.3984375" style="1" customWidth="1"/>
    <col min="9233" max="9233" width="2.296875" style="1" customWidth="1"/>
    <col min="9234" max="9469" width="9" style="1"/>
    <col min="9470" max="9470" width="9.8984375" style="1" customWidth="1"/>
    <col min="9471" max="9486" width="5.3984375" style="1" customWidth="1"/>
    <col min="9487" max="9487" width="9.8984375" style="1" customWidth="1"/>
    <col min="9488" max="9488" width="8.3984375" style="1" customWidth="1"/>
    <col min="9489" max="9489" width="2.296875" style="1" customWidth="1"/>
    <col min="9490" max="9725" width="9" style="1"/>
    <col min="9726" max="9726" width="9.8984375" style="1" customWidth="1"/>
    <col min="9727" max="9742" width="5.3984375" style="1" customWidth="1"/>
    <col min="9743" max="9743" width="9.8984375" style="1" customWidth="1"/>
    <col min="9744" max="9744" width="8.3984375" style="1" customWidth="1"/>
    <col min="9745" max="9745" width="2.296875" style="1" customWidth="1"/>
    <col min="9746" max="9981" width="9" style="1"/>
    <col min="9982" max="9982" width="9.8984375" style="1" customWidth="1"/>
    <col min="9983" max="9998" width="5.3984375" style="1" customWidth="1"/>
    <col min="9999" max="9999" width="9.8984375" style="1" customWidth="1"/>
    <col min="10000" max="10000" width="8.3984375" style="1" customWidth="1"/>
    <col min="10001" max="10001" width="2.296875" style="1" customWidth="1"/>
    <col min="10002" max="10237" width="9" style="1"/>
    <col min="10238" max="10238" width="9.8984375" style="1" customWidth="1"/>
    <col min="10239" max="10254" width="5.3984375" style="1" customWidth="1"/>
    <col min="10255" max="10255" width="9.8984375" style="1" customWidth="1"/>
    <col min="10256" max="10256" width="8.3984375" style="1" customWidth="1"/>
    <col min="10257" max="10257" width="2.296875" style="1" customWidth="1"/>
    <col min="10258" max="10493" width="9" style="1"/>
    <col min="10494" max="10494" width="9.8984375" style="1" customWidth="1"/>
    <col min="10495" max="10510" width="5.3984375" style="1" customWidth="1"/>
    <col min="10511" max="10511" width="9.8984375" style="1" customWidth="1"/>
    <col min="10512" max="10512" width="8.3984375" style="1" customWidth="1"/>
    <col min="10513" max="10513" width="2.296875" style="1" customWidth="1"/>
    <col min="10514" max="10749" width="9" style="1"/>
    <col min="10750" max="10750" width="9.8984375" style="1" customWidth="1"/>
    <col min="10751" max="10766" width="5.3984375" style="1" customWidth="1"/>
    <col min="10767" max="10767" width="9.8984375" style="1" customWidth="1"/>
    <col min="10768" max="10768" width="8.3984375" style="1" customWidth="1"/>
    <col min="10769" max="10769" width="2.296875" style="1" customWidth="1"/>
    <col min="10770" max="11005" width="9" style="1"/>
    <col min="11006" max="11006" width="9.8984375" style="1" customWidth="1"/>
    <col min="11007" max="11022" width="5.3984375" style="1" customWidth="1"/>
    <col min="11023" max="11023" width="9.8984375" style="1" customWidth="1"/>
    <col min="11024" max="11024" width="8.3984375" style="1" customWidth="1"/>
    <col min="11025" max="11025" width="2.296875" style="1" customWidth="1"/>
    <col min="11026" max="11261" width="9" style="1"/>
    <col min="11262" max="11262" width="9.8984375" style="1" customWidth="1"/>
    <col min="11263" max="11278" width="5.3984375" style="1" customWidth="1"/>
    <col min="11279" max="11279" width="9.8984375" style="1" customWidth="1"/>
    <col min="11280" max="11280" width="8.3984375" style="1" customWidth="1"/>
    <col min="11281" max="11281" width="2.296875" style="1" customWidth="1"/>
    <col min="11282" max="11517" width="9" style="1"/>
    <col min="11518" max="11518" width="9.8984375" style="1" customWidth="1"/>
    <col min="11519" max="11534" width="5.3984375" style="1" customWidth="1"/>
    <col min="11535" max="11535" width="9.8984375" style="1" customWidth="1"/>
    <col min="11536" max="11536" width="8.3984375" style="1" customWidth="1"/>
    <col min="11537" max="11537" width="2.296875" style="1" customWidth="1"/>
    <col min="11538" max="11773" width="9" style="1"/>
    <col min="11774" max="11774" width="9.8984375" style="1" customWidth="1"/>
    <col min="11775" max="11790" width="5.3984375" style="1" customWidth="1"/>
    <col min="11791" max="11791" width="9.8984375" style="1" customWidth="1"/>
    <col min="11792" max="11792" width="8.3984375" style="1" customWidth="1"/>
    <col min="11793" max="11793" width="2.296875" style="1" customWidth="1"/>
    <col min="11794" max="12029" width="9" style="1"/>
    <col min="12030" max="12030" width="9.8984375" style="1" customWidth="1"/>
    <col min="12031" max="12046" width="5.3984375" style="1" customWidth="1"/>
    <col min="12047" max="12047" width="9.8984375" style="1" customWidth="1"/>
    <col min="12048" max="12048" width="8.3984375" style="1" customWidth="1"/>
    <col min="12049" max="12049" width="2.296875" style="1" customWidth="1"/>
    <col min="12050" max="12285" width="9" style="1"/>
    <col min="12286" max="12286" width="9.8984375" style="1" customWidth="1"/>
    <col min="12287" max="12302" width="5.3984375" style="1" customWidth="1"/>
    <col min="12303" max="12303" width="9.8984375" style="1" customWidth="1"/>
    <col min="12304" max="12304" width="8.3984375" style="1" customWidth="1"/>
    <col min="12305" max="12305" width="2.296875" style="1" customWidth="1"/>
    <col min="12306" max="12541" width="9" style="1"/>
    <col min="12542" max="12542" width="9.8984375" style="1" customWidth="1"/>
    <col min="12543" max="12558" width="5.3984375" style="1" customWidth="1"/>
    <col min="12559" max="12559" width="9.8984375" style="1" customWidth="1"/>
    <col min="12560" max="12560" width="8.3984375" style="1" customWidth="1"/>
    <col min="12561" max="12561" width="2.296875" style="1" customWidth="1"/>
    <col min="12562" max="12797" width="9" style="1"/>
    <col min="12798" max="12798" width="9.8984375" style="1" customWidth="1"/>
    <col min="12799" max="12814" width="5.3984375" style="1" customWidth="1"/>
    <col min="12815" max="12815" width="9.8984375" style="1" customWidth="1"/>
    <col min="12816" max="12816" width="8.3984375" style="1" customWidth="1"/>
    <col min="12817" max="12817" width="2.296875" style="1" customWidth="1"/>
    <col min="12818" max="13053" width="9" style="1"/>
    <col min="13054" max="13054" width="9.8984375" style="1" customWidth="1"/>
    <col min="13055" max="13070" width="5.3984375" style="1" customWidth="1"/>
    <col min="13071" max="13071" width="9.8984375" style="1" customWidth="1"/>
    <col min="13072" max="13072" width="8.3984375" style="1" customWidth="1"/>
    <col min="13073" max="13073" width="2.296875" style="1" customWidth="1"/>
    <col min="13074" max="13309" width="9" style="1"/>
    <col min="13310" max="13310" width="9.8984375" style="1" customWidth="1"/>
    <col min="13311" max="13326" width="5.3984375" style="1" customWidth="1"/>
    <col min="13327" max="13327" width="9.8984375" style="1" customWidth="1"/>
    <col min="13328" max="13328" width="8.3984375" style="1" customWidth="1"/>
    <col min="13329" max="13329" width="2.296875" style="1" customWidth="1"/>
    <col min="13330" max="13565" width="9" style="1"/>
    <col min="13566" max="13566" width="9.8984375" style="1" customWidth="1"/>
    <col min="13567" max="13582" width="5.3984375" style="1" customWidth="1"/>
    <col min="13583" max="13583" width="9.8984375" style="1" customWidth="1"/>
    <col min="13584" max="13584" width="8.3984375" style="1" customWidth="1"/>
    <col min="13585" max="13585" width="2.296875" style="1" customWidth="1"/>
    <col min="13586" max="13821" width="9" style="1"/>
    <col min="13822" max="13822" width="9.8984375" style="1" customWidth="1"/>
    <col min="13823" max="13838" width="5.3984375" style="1" customWidth="1"/>
    <col min="13839" max="13839" width="9.8984375" style="1" customWidth="1"/>
    <col min="13840" max="13840" width="8.3984375" style="1" customWidth="1"/>
    <col min="13841" max="13841" width="2.296875" style="1" customWidth="1"/>
    <col min="13842" max="14077" width="9" style="1"/>
    <col min="14078" max="14078" width="9.8984375" style="1" customWidth="1"/>
    <col min="14079" max="14094" width="5.3984375" style="1" customWidth="1"/>
    <col min="14095" max="14095" width="9.8984375" style="1" customWidth="1"/>
    <col min="14096" max="14096" width="8.3984375" style="1" customWidth="1"/>
    <col min="14097" max="14097" width="2.296875" style="1" customWidth="1"/>
    <col min="14098" max="14333" width="9" style="1"/>
    <col min="14334" max="14334" width="9.8984375" style="1" customWidth="1"/>
    <col min="14335" max="14350" width="5.3984375" style="1" customWidth="1"/>
    <col min="14351" max="14351" width="9.8984375" style="1" customWidth="1"/>
    <col min="14352" max="14352" width="8.3984375" style="1" customWidth="1"/>
    <col min="14353" max="14353" width="2.296875" style="1" customWidth="1"/>
    <col min="14354" max="14589" width="9" style="1"/>
    <col min="14590" max="14590" width="9.8984375" style="1" customWidth="1"/>
    <col min="14591" max="14606" width="5.3984375" style="1" customWidth="1"/>
    <col min="14607" max="14607" width="9.8984375" style="1" customWidth="1"/>
    <col min="14608" max="14608" width="8.3984375" style="1" customWidth="1"/>
    <col min="14609" max="14609" width="2.296875" style="1" customWidth="1"/>
    <col min="14610" max="14845" width="9" style="1"/>
    <col min="14846" max="14846" width="9.8984375" style="1" customWidth="1"/>
    <col min="14847" max="14862" width="5.3984375" style="1" customWidth="1"/>
    <col min="14863" max="14863" width="9.8984375" style="1" customWidth="1"/>
    <col min="14864" max="14864" width="8.3984375" style="1" customWidth="1"/>
    <col min="14865" max="14865" width="2.296875" style="1" customWidth="1"/>
    <col min="14866" max="15101" width="9" style="1"/>
    <col min="15102" max="15102" width="9.8984375" style="1" customWidth="1"/>
    <col min="15103" max="15118" width="5.3984375" style="1" customWidth="1"/>
    <col min="15119" max="15119" width="9.8984375" style="1" customWidth="1"/>
    <col min="15120" max="15120" width="8.3984375" style="1" customWidth="1"/>
    <col min="15121" max="15121" width="2.296875" style="1" customWidth="1"/>
    <col min="15122" max="15357" width="9" style="1"/>
    <col min="15358" max="15358" width="9.8984375" style="1" customWidth="1"/>
    <col min="15359" max="15374" width="5.3984375" style="1" customWidth="1"/>
    <col min="15375" max="15375" width="9.8984375" style="1" customWidth="1"/>
    <col min="15376" max="15376" width="8.3984375" style="1" customWidth="1"/>
    <col min="15377" max="15377" width="2.296875" style="1" customWidth="1"/>
    <col min="15378" max="15613" width="9" style="1"/>
    <col min="15614" max="15614" width="9.8984375" style="1" customWidth="1"/>
    <col min="15615" max="15630" width="5.3984375" style="1" customWidth="1"/>
    <col min="15631" max="15631" width="9.8984375" style="1" customWidth="1"/>
    <col min="15632" max="15632" width="8.3984375" style="1" customWidth="1"/>
    <col min="15633" max="15633" width="2.296875" style="1" customWidth="1"/>
    <col min="15634" max="15869" width="9" style="1"/>
    <col min="15870" max="15870" width="9.8984375" style="1" customWidth="1"/>
    <col min="15871" max="15886" width="5.3984375" style="1" customWidth="1"/>
    <col min="15887" max="15887" width="9.8984375" style="1" customWidth="1"/>
    <col min="15888" max="15888" width="8.3984375" style="1" customWidth="1"/>
    <col min="15889" max="15889" width="2.296875" style="1" customWidth="1"/>
    <col min="15890" max="16125" width="9" style="1"/>
    <col min="16126" max="16126" width="9.8984375" style="1" customWidth="1"/>
    <col min="16127" max="16142" width="5.3984375" style="1" customWidth="1"/>
    <col min="16143" max="16143" width="9.8984375" style="1" customWidth="1"/>
    <col min="16144" max="16144" width="8.3984375" style="1" customWidth="1"/>
    <col min="16145" max="16145" width="2.296875" style="1" customWidth="1"/>
    <col min="16146" max="16384" width="9" style="1"/>
  </cols>
  <sheetData>
    <row r="1" spans="1:18" ht="25.0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3" spans="1:18" ht="18" customHeight="1" x14ac:dyDescent="0.25">
      <c r="A3" s="2" t="s">
        <v>19</v>
      </c>
      <c r="B3" s="3" t="s">
        <v>20</v>
      </c>
      <c r="C3" s="3"/>
      <c r="D3" s="3"/>
      <c r="G3" s="2" t="s">
        <v>16</v>
      </c>
      <c r="H3" s="3" t="s">
        <v>219</v>
      </c>
      <c r="I3" s="3"/>
      <c r="J3" s="3"/>
      <c r="N3" s="2" t="s">
        <v>2</v>
      </c>
      <c r="O3" s="3" t="s">
        <v>249</v>
      </c>
      <c r="P3" s="3"/>
      <c r="Q3" s="3"/>
    </row>
    <row r="4" spans="1:18" ht="18" customHeight="1" x14ac:dyDescent="0.25">
      <c r="A4" s="2" t="s">
        <v>17</v>
      </c>
      <c r="B4" s="3" t="s">
        <v>223</v>
      </c>
      <c r="C4" s="3"/>
      <c r="D4" s="3"/>
      <c r="G4" s="2" t="s">
        <v>3</v>
      </c>
      <c r="H4" s="3" t="s">
        <v>33</v>
      </c>
      <c r="I4" s="3"/>
      <c r="J4" s="3"/>
      <c r="N4" s="2" t="s">
        <v>14</v>
      </c>
      <c r="O4" s="3" t="s">
        <v>22</v>
      </c>
      <c r="P4" s="3"/>
      <c r="Q4" s="3"/>
    </row>
    <row r="5" spans="1:18" ht="18" customHeight="1" x14ac:dyDescent="0.25">
      <c r="A5" s="2" t="s">
        <v>18</v>
      </c>
      <c r="B5" s="3" t="s">
        <v>247</v>
      </c>
      <c r="C5" s="3"/>
      <c r="D5" s="3"/>
      <c r="G5" s="2" t="s">
        <v>13</v>
      </c>
      <c r="H5" s="3" t="s">
        <v>222</v>
      </c>
      <c r="I5" s="3"/>
      <c r="J5" s="3"/>
      <c r="N5" s="2" t="s">
        <v>15</v>
      </c>
      <c r="O5" s="10" t="s">
        <v>26</v>
      </c>
      <c r="P5" s="3"/>
      <c r="Q5" s="3"/>
    </row>
    <row r="7" spans="1:18" ht="18" customHeight="1" x14ac:dyDescent="0.25">
      <c r="A7" s="67" t="s">
        <v>12</v>
      </c>
      <c r="B7" s="61" t="s">
        <v>4</v>
      </c>
      <c r="C7" s="90"/>
      <c r="D7" s="61" t="s">
        <v>5</v>
      </c>
      <c r="E7" s="90"/>
      <c r="F7" s="61" t="s">
        <v>9</v>
      </c>
      <c r="G7" s="90"/>
      <c r="H7" s="69" t="s">
        <v>10</v>
      </c>
      <c r="I7" s="92"/>
      <c r="J7" s="61" t="s">
        <v>11</v>
      </c>
      <c r="K7" s="90"/>
      <c r="L7" s="61" t="s">
        <v>13</v>
      </c>
      <c r="M7" s="90"/>
      <c r="N7" s="61" t="s">
        <v>6</v>
      </c>
      <c r="O7" s="90"/>
      <c r="P7" s="61" t="s">
        <v>127</v>
      </c>
      <c r="Q7" s="90"/>
      <c r="R7" s="88" t="s">
        <v>126</v>
      </c>
    </row>
    <row r="8" spans="1:18" s="4" customFormat="1" ht="18" customHeight="1" x14ac:dyDescent="0.25">
      <c r="A8" s="68"/>
      <c r="B8" s="62"/>
      <c r="C8" s="91"/>
      <c r="D8" s="62"/>
      <c r="E8" s="91"/>
      <c r="F8" s="62"/>
      <c r="G8" s="91"/>
      <c r="H8" s="70"/>
      <c r="I8" s="93"/>
      <c r="J8" s="62"/>
      <c r="K8" s="91"/>
      <c r="L8" s="62"/>
      <c r="M8" s="91"/>
      <c r="N8" s="62"/>
      <c r="O8" s="91"/>
      <c r="P8" s="62"/>
      <c r="Q8" s="91"/>
      <c r="R8" s="89"/>
    </row>
    <row r="9" spans="1:18" ht="26.4" x14ac:dyDescent="0.25">
      <c r="A9" s="18">
        <v>44911</v>
      </c>
      <c r="B9" s="101">
        <v>94</v>
      </c>
      <c r="C9" s="101"/>
      <c r="D9" s="101">
        <v>93.6</v>
      </c>
      <c r="E9" s="101"/>
      <c r="F9" s="101">
        <f t="shared" ref="F9:F36" si="0">D9-B9</f>
        <v>-0.40000000000000568</v>
      </c>
      <c r="G9" s="101"/>
      <c r="H9" s="101">
        <v>0.2</v>
      </c>
      <c r="I9" s="101"/>
      <c r="J9" s="101">
        <f t="shared" ref="J9:J36" si="1">ABS(H9)+ABS(F9)</f>
        <v>0.60000000000000564</v>
      </c>
      <c r="K9" s="101"/>
      <c r="L9" s="101">
        <v>0.7</v>
      </c>
      <c r="M9" s="101"/>
      <c r="N9" s="99" t="str">
        <f>IF(J9&lt;=L9,"Pass","Fail")</f>
        <v>Pass</v>
      </c>
      <c r="O9" s="99" t="str">
        <f t="shared" ref="O9:O36" si="2">IF(M9&lt;N9,"Pass","False")</f>
        <v>Pass</v>
      </c>
      <c r="P9" s="102" t="s">
        <v>250</v>
      </c>
      <c r="Q9" s="103"/>
      <c r="R9" s="22" t="s">
        <v>132</v>
      </c>
    </row>
    <row r="10" spans="1:18" ht="26.4" x14ac:dyDescent="0.25">
      <c r="A10" s="18"/>
      <c r="B10" s="101">
        <v>94</v>
      </c>
      <c r="C10" s="101"/>
      <c r="D10" s="101"/>
      <c r="E10" s="101"/>
      <c r="F10" s="101">
        <f t="shared" si="0"/>
        <v>-94</v>
      </c>
      <c r="G10" s="101"/>
      <c r="H10" s="101">
        <v>0.2</v>
      </c>
      <c r="I10" s="101"/>
      <c r="J10" s="101">
        <f t="shared" si="1"/>
        <v>94.2</v>
      </c>
      <c r="K10" s="101"/>
      <c r="L10" s="101">
        <v>0.7</v>
      </c>
      <c r="M10" s="101"/>
      <c r="N10" s="99" t="str">
        <f>IF(J10&lt;=L10,"Pass","Fail")</f>
        <v>Fail</v>
      </c>
      <c r="O10" s="99" t="str">
        <f t="shared" si="2"/>
        <v>Pass</v>
      </c>
      <c r="P10" s="100"/>
      <c r="Q10" s="100"/>
      <c r="R10" s="22" t="s">
        <v>132</v>
      </c>
    </row>
    <row r="11" spans="1:18" ht="26.4" x14ac:dyDescent="0.25">
      <c r="A11" s="18"/>
      <c r="B11" s="101">
        <v>94</v>
      </c>
      <c r="C11" s="101"/>
      <c r="D11" s="101"/>
      <c r="E11" s="101"/>
      <c r="F11" s="101">
        <f t="shared" si="0"/>
        <v>-94</v>
      </c>
      <c r="G11" s="101"/>
      <c r="H11" s="101">
        <v>0.2</v>
      </c>
      <c r="I11" s="101"/>
      <c r="J11" s="101">
        <f t="shared" si="1"/>
        <v>94.2</v>
      </c>
      <c r="K11" s="101"/>
      <c r="L11" s="101">
        <v>0.7</v>
      </c>
      <c r="M11" s="101"/>
      <c r="N11" s="99" t="str">
        <f>IF(J11&lt;=L11,"Pass","Fail")</f>
        <v>Fail</v>
      </c>
      <c r="O11" s="99" t="str">
        <f t="shared" si="2"/>
        <v>Pass</v>
      </c>
      <c r="P11" s="102"/>
      <c r="Q11" s="103"/>
      <c r="R11" s="22" t="s">
        <v>132</v>
      </c>
    </row>
    <row r="12" spans="1:18" ht="26.4" x14ac:dyDescent="0.25">
      <c r="A12" s="18"/>
      <c r="B12" s="101">
        <v>94</v>
      </c>
      <c r="C12" s="101"/>
      <c r="D12" s="101"/>
      <c r="E12" s="101"/>
      <c r="F12" s="101">
        <f t="shared" si="0"/>
        <v>-94</v>
      </c>
      <c r="G12" s="101"/>
      <c r="H12" s="101">
        <v>0.2</v>
      </c>
      <c r="I12" s="101"/>
      <c r="J12" s="101">
        <f t="shared" si="1"/>
        <v>94.2</v>
      </c>
      <c r="K12" s="101"/>
      <c r="L12" s="101">
        <v>0.7</v>
      </c>
      <c r="M12" s="101"/>
      <c r="N12" s="99" t="str">
        <f>IF(J12&lt;=L12,"Pass","Fail")</f>
        <v>Fail</v>
      </c>
      <c r="O12" s="99" t="str">
        <f t="shared" si="2"/>
        <v>Pass</v>
      </c>
      <c r="P12" s="102"/>
      <c r="Q12" s="103"/>
      <c r="R12" s="22" t="s">
        <v>132</v>
      </c>
    </row>
    <row r="13" spans="1:18" ht="26.4" x14ac:dyDescent="0.25">
      <c r="A13" s="18"/>
      <c r="B13" s="101">
        <v>94</v>
      </c>
      <c r="C13" s="101"/>
      <c r="D13" s="101"/>
      <c r="E13" s="101"/>
      <c r="F13" s="101">
        <f t="shared" si="0"/>
        <v>-94</v>
      </c>
      <c r="G13" s="101"/>
      <c r="H13" s="101">
        <v>0.2</v>
      </c>
      <c r="I13" s="101"/>
      <c r="J13" s="101">
        <f t="shared" si="1"/>
        <v>94.2</v>
      </c>
      <c r="K13" s="101"/>
      <c r="L13" s="101">
        <v>0.7</v>
      </c>
      <c r="M13" s="101"/>
      <c r="N13" s="99" t="str">
        <f t="shared" ref="N13:N22" si="3">IF(J13&lt;=L13,"Pass","Fail")</f>
        <v>Fail</v>
      </c>
      <c r="O13" s="99" t="str">
        <f t="shared" si="2"/>
        <v>Pass</v>
      </c>
      <c r="P13" s="100"/>
      <c r="Q13" s="100"/>
      <c r="R13" s="22" t="s">
        <v>132</v>
      </c>
    </row>
    <row r="14" spans="1:18" ht="26.4" x14ac:dyDescent="0.25">
      <c r="A14" s="18"/>
      <c r="B14" s="101">
        <v>94</v>
      </c>
      <c r="C14" s="101"/>
      <c r="D14" s="101"/>
      <c r="E14" s="101"/>
      <c r="F14" s="101">
        <f t="shared" si="0"/>
        <v>-94</v>
      </c>
      <c r="G14" s="101"/>
      <c r="H14" s="101">
        <v>0.2</v>
      </c>
      <c r="I14" s="101"/>
      <c r="J14" s="101">
        <f t="shared" si="1"/>
        <v>94.2</v>
      </c>
      <c r="K14" s="101"/>
      <c r="L14" s="101">
        <v>0.7</v>
      </c>
      <c r="M14" s="101"/>
      <c r="N14" s="99" t="str">
        <f t="shared" si="3"/>
        <v>Fail</v>
      </c>
      <c r="O14" s="99" t="str">
        <f t="shared" si="2"/>
        <v>Pass</v>
      </c>
      <c r="P14" s="102"/>
      <c r="Q14" s="103"/>
      <c r="R14" s="22" t="s">
        <v>132</v>
      </c>
    </row>
    <row r="15" spans="1:18" ht="26.4" x14ac:dyDescent="0.25">
      <c r="A15" s="18"/>
      <c r="B15" s="101">
        <v>94</v>
      </c>
      <c r="C15" s="101"/>
      <c r="D15" s="101"/>
      <c r="E15" s="101"/>
      <c r="F15" s="101">
        <f t="shared" si="0"/>
        <v>-94</v>
      </c>
      <c r="G15" s="101"/>
      <c r="H15" s="101">
        <v>0.2</v>
      </c>
      <c r="I15" s="101"/>
      <c r="J15" s="101">
        <f t="shared" si="1"/>
        <v>94.2</v>
      </c>
      <c r="K15" s="101"/>
      <c r="L15" s="101">
        <v>0.7</v>
      </c>
      <c r="M15" s="101"/>
      <c r="N15" s="99" t="str">
        <f t="shared" si="3"/>
        <v>Fail</v>
      </c>
      <c r="O15" s="99" t="str">
        <f t="shared" si="2"/>
        <v>Pass</v>
      </c>
      <c r="P15" s="102"/>
      <c r="Q15" s="103"/>
      <c r="R15" s="22" t="s">
        <v>132</v>
      </c>
    </row>
    <row r="16" spans="1:18" ht="26.4" x14ac:dyDescent="0.25">
      <c r="A16" s="18"/>
      <c r="B16" s="101">
        <v>94</v>
      </c>
      <c r="C16" s="101"/>
      <c r="D16" s="101"/>
      <c r="E16" s="101"/>
      <c r="F16" s="101">
        <f t="shared" si="0"/>
        <v>-94</v>
      </c>
      <c r="G16" s="101"/>
      <c r="H16" s="101">
        <v>0.2</v>
      </c>
      <c r="I16" s="101"/>
      <c r="J16" s="101">
        <f t="shared" si="1"/>
        <v>94.2</v>
      </c>
      <c r="K16" s="101"/>
      <c r="L16" s="101">
        <v>0.7</v>
      </c>
      <c r="M16" s="101"/>
      <c r="N16" s="99" t="str">
        <f t="shared" si="3"/>
        <v>Fail</v>
      </c>
      <c r="O16" s="99" t="str">
        <f t="shared" si="2"/>
        <v>Pass</v>
      </c>
      <c r="P16" s="100"/>
      <c r="Q16" s="100"/>
      <c r="R16" s="22" t="s">
        <v>132</v>
      </c>
    </row>
    <row r="17" spans="1:18" ht="26.4" x14ac:dyDescent="0.25">
      <c r="A17" s="18"/>
      <c r="B17" s="101">
        <v>94</v>
      </c>
      <c r="C17" s="101"/>
      <c r="D17" s="101"/>
      <c r="E17" s="101"/>
      <c r="F17" s="101">
        <f t="shared" si="0"/>
        <v>-94</v>
      </c>
      <c r="G17" s="101"/>
      <c r="H17" s="101">
        <v>0.2</v>
      </c>
      <c r="I17" s="101"/>
      <c r="J17" s="101">
        <f t="shared" si="1"/>
        <v>94.2</v>
      </c>
      <c r="K17" s="101"/>
      <c r="L17" s="101">
        <v>0.7</v>
      </c>
      <c r="M17" s="101"/>
      <c r="N17" s="99" t="str">
        <f t="shared" si="3"/>
        <v>Fail</v>
      </c>
      <c r="O17" s="99" t="str">
        <f t="shared" si="2"/>
        <v>Pass</v>
      </c>
      <c r="P17" s="100"/>
      <c r="Q17" s="100"/>
      <c r="R17" s="22" t="s">
        <v>132</v>
      </c>
    </row>
    <row r="18" spans="1:18" ht="26.4" x14ac:dyDescent="0.25">
      <c r="A18" s="18"/>
      <c r="B18" s="101">
        <v>94</v>
      </c>
      <c r="C18" s="101"/>
      <c r="D18" s="101"/>
      <c r="E18" s="101"/>
      <c r="F18" s="101">
        <f t="shared" si="0"/>
        <v>-94</v>
      </c>
      <c r="G18" s="101"/>
      <c r="H18" s="101">
        <v>0.2</v>
      </c>
      <c r="I18" s="101"/>
      <c r="J18" s="101">
        <f t="shared" si="1"/>
        <v>94.2</v>
      </c>
      <c r="K18" s="101"/>
      <c r="L18" s="101">
        <v>0.7</v>
      </c>
      <c r="M18" s="101"/>
      <c r="N18" s="99" t="str">
        <f t="shared" si="3"/>
        <v>Fail</v>
      </c>
      <c r="O18" s="99" t="str">
        <f t="shared" si="2"/>
        <v>Pass</v>
      </c>
      <c r="P18" s="100"/>
      <c r="Q18" s="100"/>
      <c r="R18" s="22" t="s">
        <v>132</v>
      </c>
    </row>
    <row r="19" spans="1:18" ht="26.4" x14ac:dyDescent="0.25">
      <c r="A19" s="18"/>
      <c r="B19" s="101">
        <v>94</v>
      </c>
      <c r="C19" s="101"/>
      <c r="D19" s="101"/>
      <c r="E19" s="101"/>
      <c r="F19" s="101">
        <f t="shared" si="0"/>
        <v>-94</v>
      </c>
      <c r="G19" s="101"/>
      <c r="H19" s="101">
        <v>0.2</v>
      </c>
      <c r="I19" s="101"/>
      <c r="J19" s="101">
        <f t="shared" si="1"/>
        <v>94.2</v>
      </c>
      <c r="K19" s="101"/>
      <c r="L19" s="101">
        <v>0.7</v>
      </c>
      <c r="M19" s="101"/>
      <c r="N19" s="99" t="str">
        <f t="shared" si="3"/>
        <v>Fail</v>
      </c>
      <c r="O19" s="99" t="str">
        <f t="shared" si="2"/>
        <v>Pass</v>
      </c>
      <c r="P19" s="100"/>
      <c r="Q19" s="100"/>
      <c r="R19" s="22" t="s">
        <v>132</v>
      </c>
    </row>
    <row r="20" spans="1:18" ht="26.4" x14ac:dyDescent="0.25">
      <c r="A20" s="18"/>
      <c r="B20" s="101">
        <v>94</v>
      </c>
      <c r="C20" s="101"/>
      <c r="D20" s="101"/>
      <c r="E20" s="101"/>
      <c r="F20" s="101">
        <f t="shared" si="0"/>
        <v>-94</v>
      </c>
      <c r="G20" s="101"/>
      <c r="H20" s="101">
        <v>0.2</v>
      </c>
      <c r="I20" s="101"/>
      <c r="J20" s="101">
        <f t="shared" si="1"/>
        <v>94.2</v>
      </c>
      <c r="K20" s="101"/>
      <c r="L20" s="101">
        <v>0.7</v>
      </c>
      <c r="M20" s="101"/>
      <c r="N20" s="99" t="str">
        <f t="shared" si="3"/>
        <v>Fail</v>
      </c>
      <c r="O20" s="99" t="str">
        <f t="shared" si="2"/>
        <v>Pass</v>
      </c>
      <c r="P20" s="100"/>
      <c r="Q20" s="100"/>
      <c r="R20" s="22" t="s">
        <v>132</v>
      </c>
    </row>
    <row r="21" spans="1:18" ht="26.4" x14ac:dyDescent="0.25">
      <c r="A21" s="18"/>
      <c r="B21" s="101">
        <v>94</v>
      </c>
      <c r="C21" s="101"/>
      <c r="D21" s="101"/>
      <c r="E21" s="101"/>
      <c r="F21" s="101">
        <f t="shared" si="0"/>
        <v>-94</v>
      </c>
      <c r="G21" s="101"/>
      <c r="H21" s="101">
        <v>0.2</v>
      </c>
      <c r="I21" s="101"/>
      <c r="J21" s="101">
        <f t="shared" si="1"/>
        <v>94.2</v>
      </c>
      <c r="K21" s="101"/>
      <c r="L21" s="101">
        <v>0.7</v>
      </c>
      <c r="M21" s="101"/>
      <c r="N21" s="99" t="str">
        <f t="shared" si="3"/>
        <v>Fail</v>
      </c>
      <c r="O21" s="99" t="str">
        <f t="shared" si="2"/>
        <v>Pass</v>
      </c>
      <c r="P21" s="100"/>
      <c r="Q21" s="100"/>
      <c r="R21" s="22" t="s">
        <v>132</v>
      </c>
    </row>
    <row r="22" spans="1:18" ht="26.4" x14ac:dyDescent="0.25">
      <c r="A22" s="18"/>
      <c r="B22" s="101">
        <v>94</v>
      </c>
      <c r="C22" s="101"/>
      <c r="D22" s="101"/>
      <c r="E22" s="101"/>
      <c r="F22" s="101">
        <f t="shared" si="0"/>
        <v>-94</v>
      </c>
      <c r="G22" s="101"/>
      <c r="H22" s="101">
        <v>0.2</v>
      </c>
      <c r="I22" s="101"/>
      <c r="J22" s="101">
        <f t="shared" si="1"/>
        <v>94.2</v>
      </c>
      <c r="K22" s="101"/>
      <c r="L22" s="101">
        <v>0.7</v>
      </c>
      <c r="M22" s="101"/>
      <c r="N22" s="99" t="str">
        <f t="shared" si="3"/>
        <v>Fail</v>
      </c>
      <c r="O22" s="99" t="str">
        <f t="shared" si="2"/>
        <v>Pass</v>
      </c>
      <c r="P22" s="100"/>
      <c r="Q22" s="100"/>
      <c r="R22" s="22" t="s">
        <v>132</v>
      </c>
    </row>
    <row r="23" spans="1:18" ht="26.4" x14ac:dyDescent="0.25">
      <c r="A23" s="18"/>
      <c r="B23" s="101">
        <v>94</v>
      </c>
      <c r="C23" s="101"/>
      <c r="D23" s="101"/>
      <c r="E23" s="101"/>
      <c r="F23" s="101">
        <f t="shared" si="0"/>
        <v>-94</v>
      </c>
      <c r="G23" s="101"/>
      <c r="H23" s="101">
        <v>0.2</v>
      </c>
      <c r="I23" s="101"/>
      <c r="J23" s="101">
        <f t="shared" si="1"/>
        <v>94.2</v>
      </c>
      <c r="K23" s="101"/>
      <c r="L23" s="101">
        <v>0.7</v>
      </c>
      <c r="M23" s="101"/>
      <c r="N23" s="99" t="str">
        <f t="shared" ref="N23:N36" si="4">IF(J23&lt;=L23,"Pass","Fail")</f>
        <v>Fail</v>
      </c>
      <c r="O23" s="99" t="str">
        <f t="shared" si="2"/>
        <v>Pass</v>
      </c>
      <c r="P23" s="100"/>
      <c r="Q23" s="100"/>
      <c r="R23" s="22" t="s">
        <v>132</v>
      </c>
    </row>
    <row r="24" spans="1:18" ht="26.4" x14ac:dyDescent="0.25">
      <c r="A24" s="18"/>
      <c r="B24" s="101">
        <v>94</v>
      </c>
      <c r="C24" s="101"/>
      <c r="D24" s="101"/>
      <c r="E24" s="101"/>
      <c r="F24" s="101">
        <f t="shared" si="0"/>
        <v>-94</v>
      </c>
      <c r="G24" s="101"/>
      <c r="H24" s="101">
        <v>0.2</v>
      </c>
      <c r="I24" s="101"/>
      <c r="J24" s="101">
        <f t="shared" si="1"/>
        <v>94.2</v>
      </c>
      <c r="K24" s="101"/>
      <c r="L24" s="101">
        <v>0.7</v>
      </c>
      <c r="M24" s="101"/>
      <c r="N24" s="99" t="str">
        <f t="shared" si="4"/>
        <v>Fail</v>
      </c>
      <c r="O24" s="99" t="str">
        <f t="shared" si="2"/>
        <v>Pass</v>
      </c>
      <c r="P24" s="100"/>
      <c r="Q24" s="100"/>
      <c r="R24" s="22" t="s">
        <v>132</v>
      </c>
    </row>
    <row r="25" spans="1:18" ht="26.4" x14ac:dyDescent="0.25">
      <c r="A25" s="18"/>
      <c r="B25" s="101">
        <v>94</v>
      </c>
      <c r="C25" s="101"/>
      <c r="D25" s="101"/>
      <c r="E25" s="101"/>
      <c r="F25" s="101">
        <f t="shared" si="0"/>
        <v>-94</v>
      </c>
      <c r="G25" s="101"/>
      <c r="H25" s="101">
        <v>0.2</v>
      </c>
      <c r="I25" s="101"/>
      <c r="J25" s="101">
        <f t="shared" si="1"/>
        <v>94.2</v>
      </c>
      <c r="K25" s="101"/>
      <c r="L25" s="101">
        <v>0.7</v>
      </c>
      <c r="M25" s="101"/>
      <c r="N25" s="99" t="str">
        <f t="shared" si="4"/>
        <v>Fail</v>
      </c>
      <c r="O25" s="99" t="str">
        <f t="shared" si="2"/>
        <v>Pass</v>
      </c>
      <c r="P25" s="100"/>
      <c r="Q25" s="100"/>
      <c r="R25" s="22" t="s">
        <v>132</v>
      </c>
    </row>
    <row r="26" spans="1:18" ht="26.4" x14ac:dyDescent="0.25">
      <c r="A26" s="18"/>
      <c r="B26" s="101">
        <v>94</v>
      </c>
      <c r="C26" s="101"/>
      <c r="D26" s="101"/>
      <c r="E26" s="101"/>
      <c r="F26" s="101">
        <f t="shared" si="0"/>
        <v>-94</v>
      </c>
      <c r="G26" s="101"/>
      <c r="H26" s="101">
        <v>0.2</v>
      </c>
      <c r="I26" s="101"/>
      <c r="J26" s="101">
        <f t="shared" si="1"/>
        <v>94.2</v>
      </c>
      <c r="K26" s="101"/>
      <c r="L26" s="101">
        <v>0.7</v>
      </c>
      <c r="M26" s="101"/>
      <c r="N26" s="99" t="str">
        <f t="shared" si="4"/>
        <v>Fail</v>
      </c>
      <c r="O26" s="99" t="str">
        <f t="shared" si="2"/>
        <v>Pass</v>
      </c>
      <c r="P26" s="100"/>
      <c r="Q26" s="100"/>
      <c r="R26" s="22" t="s">
        <v>132</v>
      </c>
    </row>
    <row r="27" spans="1:18" ht="26.4" x14ac:dyDescent="0.25">
      <c r="A27" s="18"/>
      <c r="B27" s="101">
        <v>94</v>
      </c>
      <c r="C27" s="101"/>
      <c r="D27" s="101"/>
      <c r="E27" s="101"/>
      <c r="F27" s="101">
        <f t="shared" si="0"/>
        <v>-94</v>
      </c>
      <c r="G27" s="101"/>
      <c r="H27" s="101">
        <v>0.2</v>
      </c>
      <c r="I27" s="101"/>
      <c r="J27" s="101">
        <f t="shared" si="1"/>
        <v>94.2</v>
      </c>
      <c r="K27" s="101"/>
      <c r="L27" s="101">
        <v>0.7</v>
      </c>
      <c r="M27" s="101"/>
      <c r="N27" s="99" t="str">
        <f t="shared" si="4"/>
        <v>Fail</v>
      </c>
      <c r="O27" s="99" t="str">
        <f t="shared" si="2"/>
        <v>Pass</v>
      </c>
      <c r="P27" s="100"/>
      <c r="Q27" s="100"/>
      <c r="R27" s="22" t="s">
        <v>132</v>
      </c>
    </row>
    <row r="28" spans="1:18" ht="26.4" x14ac:dyDescent="0.25">
      <c r="A28" s="18"/>
      <c r="B28" s="101">
        <v>94</v>
      </c>
      <c r="C28" s="101"/>
      <c r="D28" s="101"/>
      <c r="E28" s="101"/>
      <c r="F28" s="101">
        <f t="shared" si="0"/>
        <v>-94</v>
      </c>
      <c r="G28" s="101"/>
      <c r="H28" s="101">
        <v>0.2</v>
      </c>
      <c r="I28" s="101"/>
      <c r="J28" s="101">
        <f t="shared" si="1"/>
        <v>94.2</v>
      </c>
      <c r="K28" s="101"/>
      <c r="L28" s="101">
        <v>0.7</v>
      </c>
      <c r="M28" s="101"/>
      <c r="N28" s="99" t="str">
        <f t="shared" si="4"/>
        <v>Fail</v>
      </c>
      <c r="O28" s="99" t="str">
        <f t="shared" si="2"/>
        <v>Pass</v>
      </c>
      <c r="P28" s="100"/>
      <c r="Q28" s="100"/>
      <c r="R28" s="22" t="s">
        <v>132</v>
      </c>
    </row>
    <row r="29" spans="1:18" ht="26.4" x14ac:dyDescent="0.25">
      <c r="A29" s="18"/>
      <c r="B29" s="101">
        <v>94</v>
      </c>
      <c r="C29" s="101"/>
      <c r="D29" s="101"/>
      <c r="E29" s="101"/>
      <c r="F29" s="101">
        <f t="shared" si="0"/>
        <v>-94</v>
      </c>
      <c r="G29" s="101"/>
      <c r="H29" s="101">
        <v>0.2</v>
      </c>
      <c r="I29" s="101"/>
      <c r="J29" s="101">
        <f t="shared" si="1"/>
        <v>94.2</v>
      </c>
      <c r="K29" s="101"/>
      <c r="L29" s="101">
        <v>0.7</v>
      </c>
      <c r="M29" s="101"/>
      <c r="N29" s="99" t="str">
        <f t="shared" si="4"/>
        <v>Fail</v>
      </c>
      <c r="O29" s="99" t="str">
        <f t="shared" si="2"/>
        <v>Pass</v>
      </c>
      <c r="P29" s="100"/>
      <c r="Q29" s="100"/>
      <c r="R29" s="22" t="s">
        <v>132</v>
      </c>
    </row>
    <row r="30" spans="1:18" ht="26.4" x14ac:dyDescent="0.25">
      <c r="A30" s="18"/>
      <c r="B30" s="101">
        <v>94</v>
      </c>
      <c r="C30" s="101"/>
      <c r="D30" s="101"/>
      <c r="E30" s="101"/>
      <c r="F30" s="101">
        <f t="shared" si="0"/>
        <v>-94</v>
      </c>
      <c r="G30" s="101"/>
      <c r="H30" s="101">
        <v>0.2</v>
      </c>
      <c r="I30" s="101"/>
      <c r="J30" s="101">
        <f t="shared" si="1"/>
        <v>94.2</v>
      </c>
      <c r="K30" s="101"/>
      <c r="L30" s="101">
        <v>0.7</v>
      </c>
      <c r="M30" s="101"/>
      <c r="N30" s="99" t="str">
        <f t="shared" si="4"/>
        <v>Fail</v>
      </c>
      <c r="O30" s="99" t="str">
        <f t="shared" si="2"/>
        <v>Pass</v>
      </c>
      <c r="P30" s="100"/>
      <c r="Q30" s="100"/>
      <c r="R30" s="22" t="s">
        <v>132</v>
      </c>
    </row>
    <row r="31" spans="1:18" ht="26.4" x14ac:dyDescent="0.25">
      <c r="A31" s="18"/>
      <c r="B31" s="101">
        <v>94</v>
      </c>
      <c r="C31" s="101"/>
      <c r="D31" s="101"/>
      <c r="E31" s="101"/>
      <c r="F31" s="101">
        <f t="shared" si="0"/>
        <v>-94</v>
      </c>
      <c r="G31" s="101"/>
      <c r="H31" s="101">
        <v>0.2</v>
      </c>
      <c r="I31" s="101"/>
      <c r="J31" s="101">
        <f t="shared" si="1"/>
        <v>94.2</v>
      </c>
      <c r="K31" s="101"/>
      <c r="L31" s="101">
        <v>0.7</v>
      </c>
      <c r="M31" s="101"/>
      <c r="N31" s="99" t="str">
        <f t="shared" si="4"/>
        <v>Fail</v>
      </c>
      <c r="O31" s="99" t="str">
        <f t="shared" si="2"/>
        <v>Pass</v>
      </c>
      <c r="P31" s="100"/>
      <c r="Q31" s="100"/>
      <c r="R31" s="22" t="s">
        <v>132</v>
      </c>
    </row>
    <row r="32" spans="1:18" ht="26.4" x14ac:dyDescent="0.25">
      <c r="A32" s="18"/>
      <c r="B32" s="101">
        <v>94</v>
      </c>
      <c r="C32" s="101"/>
      <c r="D32" s="101"/>
      <c r="E32" s="101"/>
      <c r="F32" s="101">
        <f t="shared" si="0"/>
        <v>-94</v>
      </c>
      <c r="G32" s="101"/>
      <c r="H32" s="101">
        <v>0.2</v>
      </c>
      <c r="I32" s="101"/>
      <c r="J32" s="101">
        <f t="shared" si="1"/>
        <v>94.2</v>
      </c>
      <c r="K32" s="101"/>
      <c r="L32" s="101">
        <v>0.7</v>
      </c>
      <c r="M32" s="101"/>
      <c r="N32" s="99" t="str">
        <f t="shared" si="4"/>
        <v>Fail</v>
      </c>
      <c r="O32" s="99" t="str">
        <f t="shared" si="2"/>
        <v>Pass</v>
      </c>
      <c r="P32" s="100"/>
      <c r="Q32" s="100"/>
      <c r="R32" s="22" t="s">
        <v>132</v>
      </c>
    </row>
    <row r="33" spans="1:18" ht="26.4" x14ac:dyDescent="0.25">
      <c r="A33" s="18"/>
      <c r="B33" s="101">
        <v>94</v>
      </c>
      <c r="C33" s="101"/>
      <c r="D33" s="101"/>
      <c r="E33" s="101"/>
      <c r="F33" s="101">
        <f t="shared" si="0"/>
        <v>-94</v>
      </c>
      <c r="G33" s="101"/>
      <c r="H33" s="101">
        <v>0.2</v>
      </c>
      <c r="I33" s="101"/>
      <c r="J33" s="101">
        <f t="shared" si="1"/>
        <v>94.2</v>
      </c>
      <c r="K33" s="101"/>
      <c r="L33" s="101">
        <v>0.7</v>
      </c>
      <c r="M33" s="101"/>
      <c r="N33" s="99" t="str">
        <f t="shared" si="4"/>
        <v>Fail</v>
      </c>
      <c r="O33" s="99" t="str">
        <f t="shared" si="2"/>
        <v>Pass</v>
      </c>
      <c r="P33" s="100"/>
      <c r="Q33" s="100"/>
      <c r="R33" s="22" t="s">
        <v>132</v>
      </c>
    </row>
    <row r="34" spans="1:18" ht="26.4" x14ac:dyDescent="0.25">
      <c r="A34" s="18"/>
      <c r="B34" s="101">
        <v>94</v>
      </c>
      <c r="C34" s="101"/>
      <c r="D34" s="101"/>
      <c r="E34" s="101"/>
      <c r="F34" s="101">
        <f t="shared" si="0"/>
        <v>-94</v>
      </c>
      <c r="G34" s="101"/>
      <c r="H34" s="101">
        <v>0.2</v>
      </c>
      <c r="I34" s="101"/>
      <c r="J34" s="101">
        <f t="shared" si="1"/>
        <v>94.2</v>
      </c>
      <c r="K34" s="101"/>
      <c r="L34" s="101">
        <v>0.7</v>
      </c>
      <c r="M34" s="101"/>
      <c r="N34" s="99" t="str">
        <f t="shared" si="4"/>
        <v>Fail</v>
      </c>
      <c r="O34" s="99" t="str">
        <f t="shared" si="2"/>
        <v>Pass</v>
      </c>
      <c r="P34" s="100"/>
      <c r="Q34" s="100"/>
      <c r="R34" s="22" t="s">
        <v>132</v>
      </c>
    </row>
    <row r="35" spans="1:18" ht="26.4" x14ac:dyDescent="0.25">
      <c r="A35" s="18"/>
      <c r="B35" s="101">
        <v>94</v>
      </c>
      <c r="C35" s="101"/>
      <c r="D35" s="101"/>
      <c r="E35" s="101"/>
      <c r="F35" s="101">
        <f t="shared" si="0"/>
        <v>-94</v>
      </c>
      <c r="G35" s="101"/>
      <c r="H35" s="101">
        <v>0.2</v>
      </c>
      <c r="I35" s="101"/>
      <c r="J35" s="101">
        <f t="shared" si="1"/>
        <v>94.2</v>
      </c>
      <c r="K35" s="101"/>
      <c r="L35" s="101">
        <v>0.7</v>
      </c>
      <c r="M35" s="101"/>
      <c r="N35" s="99" t="str">
        <f t="shared" si="4"/>
        <v>Fail</v>
      </c>
      <c r="O35" s="99" t="str">
        <f t="shared" si="2"/>
        <v>Pass</v>
      </c>
      <c r="P35" s="100"/>
      <c r="Q35" s="100"/>
      <c r="R35" s="22" t="s">
        <v>132</v>
      </c>
    </row>
    <row r="36" spans="1:18" ht="26.4" x14ac:dyDescent="0.25">
      <c r="A36" s="18"/>
      <c r="B36" s="101">
        <v>94</v>
      </c>
      <c r="C36" s="101"/>
      <c r="D36" s="101"/>
      <c r="E36" s="101"/>
      <c r="F36" s="101">
        <f t="shared" si="0"/>
        <v>-94</v>
      </c>
      <c r="G36" s="101"/>
      <c r="H36" s="101">
        <v>0.2</v>
      </c>
      <c r="I36" s="101"/>
      <c r="J36" s="101">
        <f t="shared" si="1"/>
        <v>94.2</v>
      </c>
      <c r="K36" s="101"/>
      <c r="L36" s="101">
        <v>0.7</v>
      </c>
      <c r="M36" s="101"/>
      <c r="N36" s="99" t="str">
        <f t="shared" si="4"/>
        <v>Fail</v>
      </c>
      <c r="O36" s="99" t="str">
        <f t="shared" si="2"/>
        <v>Pass</v>
      </c>
      <c r="P36" s="100"/>
      <c r="Q36" s="100"/>
      <c r="R36" s="22" t="s">
        <v>132</v>
      </c>
    </row>
  </sheetData>
  <mergeCells count="235">
    <mergeCell ref="A1:Q1"/>
    <mergeCell ref="A7:A8"/>
    <mergeCell ref="B7:C8"/>
    <mergeCell ref="D7:E8"/>
    <mergeCell ref="F7:G8"/>
    <mergeCell ref="H7:I8"/>
    <mergeCell ref="J7:K8"/>
    <mergeCell ref="L7:M8"/>
    <mergeCell ref="N7:O8"/>
    <mergeCell ref="P7:Q8"/>
    <mergeCell ref="R7:R8"/>
    <mergeCell ref="B9:C9"/>
    <mergeCell ref="D9:E9"/>
    <mergeCell ref="F9:G9"/>
    <mergeCell ref="H9:I9"/>
    <mergeCell ref="J9:K9"/>
    <mergeCell ref="L9:M9"/>
    <mergeCell ref="N9:O9"/>
    <mergeCell ref="P9:Q9"/>
    <mergeCell ref="N10:O10"/>
    <mergeCell ref="P10:Q10"/>
    <mergeCell ref="B11:C11"/>
    <mergeCell ref="D11:E11"/>
    <mergeCell ref="F11:G11"/>
    <mergeCell ref="H11:I11"/>
    <mergeCell ref="J11:K11"/>
    <mergeCell ref="L11:M11"/>
    <mergeCell ref="N11:O11"/>
    <mergeCell ref="P11:Q11"/>
    <mergeCell ref="B10:C10"/>
    <mergeCell ref="D10:E10"/>
    <mergeCell ref="F10:G10"/>
    <mergeCell ref="H10:I10"/>
    <mergeCell ref="J10:K10"/>
    <mergeCell ref="L10:M10"/>
    <mergeCell ref="N12:O12"/>
    <mergeCell ref="P12:Q12"/>
    <mergeCell ref="B13:C13"/>
    <mergeCell ref="D13:E13"/>
    <mergeCell ref="F13:G13"/>
    <mergeCell ref="H13:I13"/>
    <mergeCell ref="J13:K13"/>
    <mergeCell ref="L13:M13"/>
    <mergeCell ref="N13:O13"/>
    <mergeCell ref="P13:Q13"/>
    <mergeCell ref="B12:C12"/>
    <mergeCell ref="D12:E12"/>
    <mergeCell ref="F12:G12"/>
    <mergeCell ref="H12:I12"/>
    <mergeCell ref="J12:K12"/>
    <mergeCell ref="L12:M12"/>
    <mergeCell ref="N14:O14"/>
    <mergeCell ref="P14:Q14"/>
    <mergeCell ref="B15:C15"/>
    <mergeCell ref="D15:E15"/>
    <mergeCell ref="F15:G15"/>
    <mergeCell ref="H15:I15"/>
    <mergeCell ref="J15:K15"/>
    <mergeCell ref="L15:M15"/>
    <mergeCell ref="N15:O15"/>
    <mergeCell ref="P15:Q15"/>
    <mergeCell ref="B14:C14"/>
    <mergeCell ref="D14:E14"/>
    <mergeCell ref="F14:G14"/>
    <mergeCell ref="H14:I14"/>
    <mergeCell ref="J14:K14"/>
    <mergeCell ref="L14:M14"/>
    <mergeCell ref="N16:O16"/>
    <mergeCell ref="P16:Q16"/>
    <mergeCell ref="B17:C17"/>
    <mergeCell ref="D17:E17"/>
    <mergeCell ref="F17:G17"/>
    <mergeCell ref="H17:I17"/>
    <mergeCell ref="J17:K17"/>
    <mergeCell ref="L17:M17"/>
    <mergeCell ref="N17:O17"/>
    <mergeCell ref="P17:Q17"/>
    <mergeCell ref="B16:C16"/>
    <mergeCell ref="D16:E16"/>
    <mergeCell ref="F16:G16"/>
    <mergeCell ref="H16:I16"/>
    <mergeCell ref="J16:K16"/>
    <mergeCell ref="L16:M16"/>
    <mergeCell ref="N18:O18"/>
    <mergeCell ref="P18:Q18"/>
    <mergeCell ref="B19:C19"/>
    <mergeCell ref="D19:E19"/>
    <mergeCell ref="F19:G19"/>
    <mergeCell ref="H19:I19"/>
    <mergeCell ref="J19:K19"/>
    <mergeCell ref="L19:M19"/>
    <mergeCell ref="N19:O19"/>
    <mergeCell ref="P19:Q19"/>
    <mergeCell ref="B18:C18"/>
    <mergeCell ref="D18:E18"/>
    <mergeCell ref="F18:G18"/>
    <mergeCell ref="H18:I18"/>
    <mergeCell ref="J18:K18"/>
    <mergeCell ref="L18:M18"/>
    <mergeCell ref="N20:O20"/>
    <mergeCell ref="P20:Q20"/>
    <mergeCell ref="B21:C21"/>
    <mergeCell ref="D21:E21"/>
    <mergeCell ref="F21:G21"/>
    <mergeCell ref="H21:I21"/>
    <mergeCell ref="J21:K21"/>
    <mergeCell ref="L21:M21"/>
    <mergeCell ref="N21:O21"/>
    <mergeCell ref="P21:Q21"/>
    <mergeCell ref="B20:C20"/>
    <mergeCell ref="D20:E20"/>
    <mergeCell ref="F20:G20"/>
    <mergeCell ref="H20:I20"/>
    <mergeCell ref="J20:K20"/>
    <mergeCell ref="L20:M20"/>
    <mergeCell ref="N22:O22"/>
    <mergeCell ref="P22:Q22"/>
    <mergeCell ref="B23:C23"/>
    <mergeCell ref="D23:E23"/>
    <mergeCell ref="F23:G23"/>
    <mergeCell ref="H23:I23"/>
    <mergeCell ref="J23:K23"/>
    <mergeCell ref="L23:M23"/>
    <mergeCell ref="N23:O23"/>
    <mergeCell ref="P23:Q23"/>
    <mergeCell ref="B22:C22"/>
    <mergeCell ref="D22:E22"/>
    <mergeCell ref="F22:G22"/>
    <mergeCell ref="H22:I22"/>
    <mergeCell ref="J22:K22"/>
    <mergeCell ref="L22:M22"/>
    <mergeCell ref="N24:O24"/>
    <mergeCell ref="P24:Q24"/>
    <mergeCell ref="B25:C25"/>
    <mergeCell ref="D25:E25"/>
    <mergeCell ref="F25:G25"/>
    <mergeCell ref="H25:I25"/>
    <mergeCell ref="J25:K25"/>
    <mergeCell ref="L25:M25"/>
    <mergeCell ref="N25:O25"/>
    <mergeCell ref="P25:Q25"/>
    <mergeCell ref="B24:C24"/>
    <mergeCell ref="D24:E24"/>
    <mergeCell ref="F24:G24"/>
    <mergeCell ref="H24:I24"/>
    <mergeCell ref="J24:K24"/>
    <mergeCell ref="L24:M24"/>
    <mergeCell ref="N26:O26"/>
    <mergeCell ref="P26:Q26"/>
    <mergeCell ref="B27:C27"/>
    <mergeCell ref="D27:E27"/>
    <mergeCell ref="F27:G27"/>
    <mergeCell ref="H27:I27"/>
    <mergeCell ref="J27:K27"/>
    <mergeCell ref="L27:M27"/>
    <mergeCell ref="N27:O27"/>
    <mergeCell ref="P27:Q27"/>
    <mergeCell ref="B26:C26"/>
    <mergeCell ref="D26:E26"/>
    <mergeCell ref="F26:G26"/>
    <mergeCell ref="H26:I26"/>
    <mergeCell ref="J26:K26"/>
    <mergeCell ref="L26:M26"/>
    <mergeCell ref="N28:O28"/>
    <mergeCell ref="P28:Q28"/>
    <mergeCell ref="B29:C29"/>
    <mergeCell ref="D29:E29"/>
    <mergeCell ref="F29:G29"/>
    <mergeCell ref="H29:I29"/>
    <mergeCell ref="J29:K29"/>
    <mergeCell ref="L29:M29"/>
    <mergeCell ref="N29:O29"/>
    <mergeCell ref="P29:Q29"/>
    <mergeCell ref="B28:C28"/>
    <mergeCell ref="D28:E28"/>
    <mergeCell ref="F28:G28"/>
    <mergeCell ref="H28:I28"/>
    <mergeCell ref="J28:K28"/>
    <mergeCell ref="L28:M28"/>
    <mergeCell ref="N30:O30"/>
    <mergeCell ref="P30:Q30"/>
    <mergeCell ref="B31:C31"/>
    <mergeCell ref="D31:E31"/>
    <mergeCell ref="F31:G31"/>
    <mergeCell ref="H31:I31"/>
    <mergeCell ref="J31:K31"/>
    <mergeCell ref="L31:M31"/>
    <mergeCell ref="N31:O31"/>
    <mergeCell ref="P31:Q31"/>
    <mergeCell ref="B30:C30"/>
    <mergeCell ref="D30:E30"/>
    <mergeCell ref="F30:G30"/>
    <mergeCell ref="H30:I30"/>
    <mergeCell ref="J30:K30"/>
    <mergeCell ref="L30:M30"/>
    <mergeCell ref="N32:O32"/>
    <mergeCell ref="P32:Q32"/>
    <mergeCell ref="B33:C33"/>
    <mergeCell ref="D33:E33"/>
    <mergeCell ref="F33:G33"/>
    <mergeCell ref="H33:I33"/>
    <mergeCell ref="J33:K33"/>
    <mergeCell ref="L33:M33"/>
    <mergeCell ref="N33:O33"/>
    <mergeCell ref="P33:Q33"/>
    <mergeCell ref="B32:C32"/>
    <mergeCell ref="D32:E32"/>
    <mergeCell ref="F32:G32"/>
    <mergeCell ref="H32:I32"/>
    <mergeCell ref="J32:K32"/>
    <mergeCell ref="L32:M32"/>
    <mergeCell ref="N36:O36"/>
    <mergeCell ref="P36:Q36"/>
    <mergeCell ref="B36:C36"/>
    <mergeCell ref="D36:E36"/>
    <mergeCell ref="F36:G36"/>
    <mergeCell ref="H36:I36"/>
    <mergeCell ref="J36:K36"/>
    <mergeCell ref="L36:M36"/>
    <mergeCell ref="N34:O34"/>
    <mergeCell ref="P34:Q34"/>
    <mergeCell ref="B35:C35"/>
    <mergeCell ref="D35:E35"/>
    <mergeCell ref="F35:G35"/>
    <mergeCell ref="H35:I35"/>
    <mergeCell ref="J35:K35"/>
    <mergeCell ref="L35:M35"/>
    <mergeCell ref="N35:O35"/>
    <mergeCell ref="P35:Q35"/>
    <mergeCell ref="B34:C34"/>
    <mergeCell ref="D34:E34"/>
    <mergeCell ref="F34:G34"/>
    <mergeCell ref="H34:I34"/>
    <mergeCell ref="J34:K34"/>
    <mergeCell ref="L34:M34"/>
  </mergeCells>
  <printOptions horizontalCentered="1"/>
  <pageMargins left="0.25" right="0.25729166666666697" top="0.5" bottom="0.52447916666666705" header="0.5" footer="0"/>
  <pageSetup scale="95" orientation="portrait" horizontalDpi="4294967293" verticalDpi="360" r:id="rId1"/>
  <headerFooter alignWithMargins="0">
    <oddFooter>&amp;L&amp;"TH Sarabun New,ธรรมดา"&amp;14หมายเลขแบบฟอร์ม : PM-LA-500-04 / วันที่ใช้งาน : 14-07-2018 / แก้ไขครั้งที่ : 00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15</vt:i4>
      </vt:variant>
    </vt:vector>
  </HeadingPairs>
  <TitlesOfParts>
    <vt:vector size="36" baseType="lpstr">
      <vt:lpstr>Sound Level Meter 1</vt:lpstr>
      <vt:lpstr>Sound Level Meter 2</vt:lpstr>
      <vt:lpstr>Sound Level Meter 3</vt:lpstr>
      <vt:lpstr>Form</vt:lpstr>
      <vt:lpstr>Sound Level Meter 4</vt:lpstr>
      <vt:lpstr>Sound Level Meter 5</vt:lpstr>
      <vt:lpstr>Sound Level Meter 6</vt:lpstr>
      <vt:lpstr>Sound Level Meter 7</vt:lpstr>
      <vt:lpstr>Sound Level Meter 8</vt:lpstr>
      <vt:lpstr>Sound Level Meter 9</vt:lpstr>
      <vt:lpstr>Sound Level Meter 10</vt:lpstr>
      <vt:lpstr>Sound Level Meter 11</vt:lpstr>
      <vt:lpstr>Sound Level Meter 12</vt:lpstr>
      <vt:lpstr>Noise Dose Meter 0</vt:lpstr>
      <vt:lpstr>Noise Dose Meter 00</vt:lpstr>
      <vt:lpstr>Sound Level Calibrator</vt:lpstr>
      <vt:lpstr>pH Meter 1</vt:lpstr>
      <vt:lpstr>pH Meter 2</vt:lpstr>
      <vt:lpstr>pH Meter 3</vt:lpstr>
      <vt:lpstr>DO Meter 1</vt:lpstr>
      <vt:lpstr>DO Meter 2</vt:lpstr>
      <vt:lpstr>Form!Print_Titles</vt:lpstr>
      <vt:lpstr>'Noise Dose Meter 0'!Print_Titles</vt:lpstr>
      <vt:lpstr>'Noise Dose Meter 00'!Print_Titles</vt:lpstr>
      <vt:lpstr>'Sound Level Meter 1'!Print_Titles</vt:lpstr>
      <vt:lpstr>'Sound Level Meter 10'!Print_Titles</vt:lpstr>
      <vt:lpstr>'Sound Level Meter 11'!Print_Titles</vt:lpstr>
      <vt:lpstr>'Sound Level Meter 12'!Print_Titles</vt:lpstr>
      <vt:lpstr>'Sound Level Meter 2'!Print_Titles</vt:lpstr>
      <vt:lpstr>'Sound Level Meter 3'!Print_Titles</vt:lpstr>
      <vt:lpstr>'Sound Level Meter 4'!Print_Titles</vt:lpstr>
      <vt:lpstr>'Sound Level Meter 5'!Print_Titles</vt:lpstr>
      <vt:lpstr>'Sound Level Meter 6'!Print_Titles</vt:lpstr>
      <vt:lpstr>'Sound Level Meter 7'!Print_Titles</vt:lpstr>
      <vt:lpstr>'Sound Level Meter 8'!Print_Titles</vt:lpstr>
      <vt:lpstr>'Sound Level Meter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Tawee Kunsamut</dc:creator>
  <cp:lastModifiedBy>ICE Kunsamut</cp:lastModifiedBy>
  <cp:lastPrinted>2026-08-01T07:18:41Z</cp:lastPrinted>
  <dcterms:created xsi:type="dcterms:W3CDTF">2018-11-15T03:33:29Z</dcterms:created>
  <dcterms:modified xsi:type="dcterms:W3CDTF">2026-08-01T07:18:43Z</dcterms:modified>
</cp:coreProperties>
</file>